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365"/>
  </bookViews>
  <sheets>
    <sheet name="Лист1" sheetId="1" r:id="rId1"/>
  </sheets>
  <definedNames>
    <definedName name="_xlnm.Print_Area" localSheetId="0">Лист1!$A$1:$G$46</definedName>
  </definedNames>
  <calcPr calcId="152511"/>
</workbook>
</file>

<file path=xl/calcChain.xml><?xml version="1.0" encoding="utf-8"?>
<calcChain xmlns="http://schemas.openxmlformats.org/spreadsheetml/2006/main">
  <c r="E10" i="1" l="1"/>
  <c r="E11" i="1"/>
  <c r="E12" i="1"/>
  <c r="F10" i="1" l="1"/>
  <c r="F11" i="1"/>
  <c r="G37" i="1"/>
  <c r="G14" i="1"/>
  <c r="G15" i="1" s="1"/>
  <c r="E9" i="1"/>
  <c r="E8" i="1" s="1"/>
  <c r="F8" i="1" s="1"/>
  <c r="F9" i="1" l="1"/>
  <c r="E6" i="1"/>
  <c r="F6" i="1" s="1"/>
  <c r="E7" i="1"/>
  <c r="F7" i="1" s="1"/>
  <c r="F12" i="1"/>
  <c r="E13" i="1"/>
  <c r="E4" i="1" l="1"/>
  <c r="F4" i="1" s="1"/>
  <c r="E5" i="1"/>
  <c r="F5" i="1" s="1"/>
  <c r="F13" i="1"/>
  <c r="F14" i="1" l="1"/>
  <c r="E14" i="1"/>
  <c r="E15" i="1" s="1"/>
  <c r="F15" i="1"/>
</calcChain>
</file>

<file path=xl/sharedStrings.xml><?xml version="1.0" encoding="utf-8"?>
<sst xmlns="http://schemas.openxmlformats.org/spreadsheetml/2006/main" count="47" uniqueCount="39">
  <si>
    <t>Пор. №</t>
  </si>
  <si>
    <t>Стаття витрат</t>
  </si>
  <si>
    <t>Орієнтовна ціна за одиницю (грн).</t>
  </si>
  <si>
    <t>Кількість</t>
  </si>
  <si>
    <t>Сума</t>
  </si>
  <si>
    <t>Розрахунок статті витрат</t>
  </si>
  <si>
    <t>Джерела фінансування</t>
  </si>
  <si>
    <t>Виготовлення проектно-кошторисної документації.</t>
  </si>
  <si>
    <t>Разом</t>
  </si>
  <si>
    <t>Загальний бюджет проекту</t>
  </si>
  <si>
    <t xml:space="preserve">Коломієць Павло Павлович   </t>
  </si>
  <si>
    <t>Автор проекту</t>
  </si>
  <si>
    <t>підпис</t>
  </si>
  <si>
    <t>ПІБ</t>
  </si>
  <si>
    <t>Дата</t>
  </si>
  <si>
    <t>фізична особа</t>
  </si>
  <si>
    <t xml:space="preserve">
громадський бюджет
</t>
  </si>
  <si>
    <t>заявник разом з партнерами</t>
  </si>
  <si>
    <t>Авторський нагляд</t>
  </si>
  <si>
    <t>Технічний нагляд</t>
  </si>
  <si>
    <t>Будівельно-монтажниі роботи:</t>
  </si>
  <si>
    <t>Роботи з розбирання тротуарного покриття (100 кв.м)</t>
  </si>
  <si>
    <t>Послуги з виготовлення робочого проекту та підключення електроустановки.</t>
  </si>
  <si>
    <t>Послуги з виготовлення робочого проекту та підключення водопостачання</t>
  </si>
  <si>
    <t>Найменування  послуг</t>
  </si>
  <si>
    <t>Один. виміру</t>
  </si>
  <si>
    <t>Ціна грн.</t>
  </si>
  <si>
    <t>Всього</t>
  </si>
  <si>
    <t>послуга</t>
  </si>
  <si>
    <t>у вартість враховано витратні матеріали</t>
  </si>
  <si>
    <t>Технічне обслуговування (діагностика системи і елементів автоматики електрообладнання; налагодження системи та насосного блоку; зміна масла насосного блоку; налагодження елементів системи дренажних ущільнень; промивка дренажної магістралі (туманною лінії); за потреби заміна комплектуючих (гумові кільця анти-дріп адаптерів, фітингів, фільтри форсунок); промивка форсунок, видалення утвореного кальцію спец. розчином; зміна-чистка елементів фільтрації фільтраційного блоку)</t>
  </si>
  <si>
    <t xml:space="preserve">Загальний бюджет проекту
«Трансформація громадського простору: адаптація до спеки»
 (благоустрій території) доопрацювання
</t>
  </si>
  <si>
    <t>Витрати на утримання системи туманоутворення</t>
  </si>
  <si>
    <r>
      <t>5.1</t>
    </r>
    <r>
      <rPr>
        <i/>
        <sz val="9"/>
        <color theme="0"/>
        <rFont val="Times New Roman"/>
        <family val="1"/>
        <charset val="204"/>
      </rPr>
      <t>..</t>
    </r>
  </si>
  <si>
    <r>
      <t>5.2</t>
    </r>
    <r>
      <rPr>
        <i/>
        <sz val="9"/>
        <color theme="0"/>
        <rFont val="Times New Roman"/>
        <family val="1"/>
        <charset val="204"/>
      </rPr>
      <t>..</t>
    </r>
  </si>
  <si>
    <r>
      <t>5.3</t>
    </r>
    <r>
      <rPr>
        <i/>
        <sz val="9"/>
        <color theme="0"/>
        <rFont val="Times New Roman"/>
        <family val="1"/>
        <charset val="204"/>
      </rPr>
      <t>..</t>
    </r>
  </si>
  <si>
    <t>Проведення державної експертизи кошторисної частини проектної документації.</t>
  </si>
  <si>
    <t>Роботи з улаштування тротуарного покриття (100 кв.м) у вартість робіт враховано ціну матеріалу 375 грн/кв.м)за потреби)</t>
  </si>
  <si>
    <t xml:space="preserve">Роботи з монтажу та налагодження системи утворення туману (у вартість робіт враховано вартість устаткування, а саме: пульт керування, електро-магнітний клапан, насос, форсунки, фільтр тонкої очистки, труба нейлонова з фітінгами, електр.кабель, коробка для електрощита та насоса з комплектуючими)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</si>
</sst>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9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showWhiteSpace="0" view="pageBreakPreview" zoomScale="95" zoomScaleNormal="95" zoomScaleSheetLayoutView="95" workbookViewId="0">
      <selection activeCell="A38" sqref="A38:G38"/>
    </sheetView>
  </sheetViews>
  <sheetFormatPr defaultRowHeight="15" x14ac:dyDescent="0.25"/>
  <cols>
    <col min="1" max="1" width="5.28515625" customWidth="1"/>
    <col min="2" max="2" width="38.28515625" customWidth="1"/>
    <col min="3" max="3" width="11.42578125" customWidth="1"/>
    <col min="4" max="4" width="11.5703125" customWidth="1"/>
    <col min="5" max="5" width="12.140625" customWidth="1"/>
    <col min="6" max="6" width="14.140625" customWidth="1"/>
    <col min="7" max="7" width="12.42578125" customWidth="1"/>
  </cols>
  <sheetData>
    <row r="1" spans="1:8" ht="48.75" customHeight="1" x14ac:dyDescent="0.25">
      <c r="A1" s="43" t="s">
        <v>31</v>
      </c>
      <c r="B1" s="44"/>
      <c r="C1" s="44"/>
      <c r="D1" s="44"/>
      <c r="E1" s="44"/>
      <c r="F1" s="44"/>
      <c r="G1" s="44"/>
    </row>
    <row r="2" spans="1:8" ht="34.5" customHeight="1" x14ac:dyDescent="0.25">
      <c r="A2" s="48" t="s">
        <v>0</v>
      </c>
      <c r="B2" s="48" t="s">
        <v>1</v>
      </c>
      <c r="C2" s="48" t="s">
        <v>5</v>
      </c>
      <c r="D2" s="48"/>
      <c r="E2" s="48"/>
      <c r="F2" s="48" t="s">
        <v>6</v>
      </c>
      <c r="G2" s="48"/>
    </row>
    <row r="3" spans="1:8" ht="51" x14ac:dyDescent="0.25">
      <c r="A3" s="48"/>
      <c r="B3" s="48"/>
      <c r="C3" s="16" t="s">
        <v>2</v>
      </c>
      <c r="D3" s="16" t="s">
        <v>3</v>
      </c>
      <c r="E3" s="16" t="s">
        <v>4</v>
      </c>
      <c r="F3" s="16" t="s">
        <v>16</v>
      </c>
      <c r="G3" s="16" t="s">
        <v>17</v>
      </c>
    </row>
    <row r="4" spans="1:8" ht="31.5" x14ac:dyDescent="0.25">
      <c r="A4" s="11">
        <v>1</v>
      </c>
      <c r="B4" s="15" t="s">
        <v>7</v>
      </c>
      <c r="C4" s="17">
        <v>35000</v>
      </c>
      <c r="D4" s="11">
        <v>1</v>
      </c>
      <c r="E4" s="17">
        <f t="shared" ref="E4:E13" si="0">C4*D4</f>
        <v>35000</v>
      </c>
      <c r="F4" s="17">
        <f t="shared" ref="F4:F6" si="1">E4-G4</f>
        <v>35000</v>
      </c>
      <c r="G4" s="17"/>
    </row>
    <row r="5" spans="1:8" ht="47.25" x14ac:dyDescent="0.25">
      <c r="A5" s="11">
        <v>2</v>
      </c>
      <c r="B5" s="15" t="s">
        <v>36</v>
      </c>
      <c r="C5" s="17">
        <v>4500</v>
      </c>
      <c r="D5" s="11">
        <v>1</v>
      </c>
      <c r="E5" s="17">
        <f t="shared" si="0"/>
        <v>4500</v>
      </c>
      <c r="F5" s="17">
        <f t="shared" si="1"/>
        <v>4500</v>
      </c>
      <c r="G5" s="17"/>
    </row>
    <row r="6" spans="1:8" ht="15.75" x14ac:dyDescent="0.25">
      <c r="A6" s="11">
        <v>3</v>
      </c>
      <c r="B6" s="15" t="s">
        <v>19</v>
      </c>
      <c r="C6" s="17">
        <v>3500</v>
      </c>
      <c r="D6" s="11">
        <v>1</v>
      </c>
      <c r="E6" s="17">
        <f>C6*D6</f>
        <v>3500</v>
      </c>
      <c r="F6" s="17">
        <f t="shared" si="1"/>
        <v>3500</v>
      </c>
      <c r="G6" s="17"/>
    </row>
    <row r="7" spans="1:8" ht="15.75" x14ac:dyDescent="0.25">
      <c r="A7" s="11">
        <v>4</v>
      </c>
      <c r="B7" s="15" t="s">
        <v>18</v>
      </c>
      <c r="C7" s="17">
        <v>3000</v>
      </c>
      <c r="D7" s="11">
        <v>1</v>
      </c>
      <c r="E7" s="17">
        <f>C7*D7</f>
        <v>3000</v>
      </c>
      <c r="F7" s="17">
        <f>E7-G7</f>
        <v>3000</v>
      </c>
      <c r="G7" s="17"/>
    </row>
    <row r="8" spans="1:8" ht="17.25" customHeight="1" x14ac:dyDescent="0.25">
      <c r="A8" s="11">
        <v>5</v>
      </c>
      <c r="B8" s="14" t="s">
        <v>20</v>
      </c>
      <c r="C8" s="17"/>
      <c r="D8" s="11"/>
      <c r="E8" s="17">
        <f>SUM(E9:E11)</f>
        <v>435000</v>
      </c>
      <c r="F8" s="17">
        <f>E8-G8</f>
        <v>410000</v>
      </c>
      <c r="G8" s="17">
        <v>25000</v>
      </c>
    </row>
    <row r="9" spans="1:8" ht="28.5" customHeight="1" x14ac:dyDescent="0.25">
      <c r="A9" s="23" t="s">
        <v>33</v>
      </c>
      <c r="B9" s="24" t="s">
        <v>21</v>
      </c>
      <c r="C9" s="25">
        <v>9000</v>
      </c>
      <c r="D9" s="26">
        <v>1</v>
      </c>
      <c r="E9" s="25">
        <f t="shared" si="0"/>
        <v>9000</v>
      </c>
      <c r="F9" s="25">
        <f t="shared" ref="F9:F12" si="2">E9-G9</f>
        <v>9000</v>
      </c>
      <c r="G9" s="25"/>
    </row>
    <row r="10" spans="1:8" ht="89.25" customHeight="1" x14ac:dyDescent="0.25">
      <c r="A10" s="23" t="s">
        <v>34</v>
      </c>
      <c r="B10" s="27" t="s">
        <v>38</v>
      </c>
      <c r="C10" s="28">
        <v>344000</v>
      </c>
      <c r="D10" s="29">
        <v>1</v>
      </c>
      <c r="E10" s="25">
        <f t="shared" si="0"/>
        <v>344000</v>
      </c>
      <c r="F10" s="25">
        <f t="shared" si="2"/>
        <v>344000</v>
      </c>
      <c r="G10" s="30"/>
    </row>
    <row r="11" spans="1:8" ht="36.75" x14ac:dyDescent="0.25">
      <c r="A11" s="23" t="s">
        <v>35</v>
      </c>
      <c r="B11" s="24" t="s">
        <v>37</v>
      </c>
      <c r="C11" s="31">
        <v>82000</v>
      </c>
      <c r="D11" s="32">
        <v>1</v>
      </c>
      <c r="E11" s="25">
        <f t="shared" si="0"/>
        <v>82000</v>
      </c>
      <c r="F11" s="25">
        <f t="shared" si="2"/>
        <v>82000</v>
      </c>
      <c r="G11" s="30"/>
    </row>
    <row r="12" spans="1:8" ht="45.75" customHeight="1" x14ac:dyDescent="0.25">
      <c r="A12" s="11">
        <v>6</v>
      </c>
      <c r="B12" s="15" t="s">
        <v>22</v>
      </c>
      <c r="C12" s="17">
        <v>14000</v>
      </c>
      <c r="D12" s="11">
        <v>1</v>
      </c>
      <c r="E12" s="17">
        <f t="shared" si="0"/>
        <v>14000</v>
      </c>
      <c r="F12" s="17">
        <f t="shared" si="2"/>
        <v>14000</v>
      </c>
      <c r="G12" s="17"/>
    </row>
    <row r="13" spans="1:8" ht="30.75" customHeight="1" x14ac:dyDescent="0.25">
      <c r="A13" s="11">
        <v>7</v>
      </c>
      <c r="B13" s="15" t="s">
        <v>23</v>
      </c>
      <c r="C13" s="17">
        <v>5000</v>
      </c>
      <c r="D13" s="11">
        <v>1</v>
      </c>
      <c r="E13" s="17">
        <f t="shared" si="0"/>
        <v>5000</v>
      </c>
      <c r="F13" s="17">
        <f t="shared" ref="F13" si="3">E13-G13</f>
        <v>5000</v>
      </c>
      <c r="G13" s="17"/>
    </row>
    <row r="14" spans="1:8" ht="15.75" x14ac:dyDescent="0.25">
      <c r="A14" s="46" t="s">
        <v>8</v>
      </c>
      <c r="B14" s="47"/>
      <c r="C14" s="17"/>
      <c r="D14" s="11"/>
      <c r="E14" s="17">
        <f>E4+E5+E6+E7+E8+E12+E13</f>
        <v>500000</v>
      </c>
      <c r="F14" s="17">
        <f>F4+F5+F6+F7+F8+F12+F13</f>
        <v>475000</v>
      </c>
      <c r="G14" s="17">
        <f>G4+G5+G6+G7+G8+G12+G13</f>
        <v>25000</v>
      </c>
    </row>
    <row r="15" spans="1:8" ht="15.75" x14ac:dyDescent="0.25">
      <c r="A15" s="45" t="s">
        <v>9</v>
      </c>
      <c r="B15" s="45"/>
      <c r="C15" s="18"/>
      <c r="D15" s="3"/>
      <c r="E15" s="18">
        <f>E14</f>
        <v>500000</v>
      </c>
      <c r="F15" s="18">
        <f>F14</f>
        <v>475000</v>
      </c>
      <c r="G15" s="18">
        <f>G14</f>
        <v>25000</v>
      </c>
    </row>
    <row r="16" spans="1:8" ht="49.5" customHeight="1" x14ac:dyDescent="0.25">
      <c r="A16" s="4"/>
      <c r="B16" s="5" t="s">
        <v>15</v>
      </c>
      <c r="C16" s="6"/>
      <c r="D16" s="34" t="s">
        <v>10</v>
      </c>
      <c r="E16" s="34"/>
      <c r="F16" s="7"/>
      <c r="G16" s="8"/>
      <c r="H16" s="1"/>
    </row>
    <row r="17" spans="1:8" ht="28.5" customHeight="1" x14ac:dyDescent="0.25">
      <c r="A17" s="4"/>
      <c r="B17" s="9" t="s">
        <v>11</v>
      </c>
      <c r="C17" s="7"/>
      <c r="D17" s="35" t="s">
        <v>13</v>
      </c>
      <c r="E17" s="35"/>
      <c r="F17" s="4"/>
      <c r="G17" s="10" t="s">
        <v>12</v>
      </c>
      <c r="H17" s="1"/>
    </row>
    <row r="20" spans="1:8" x14ac:dyDescent="0.25">
      <c r="F20" s="2" t="s">
        <v>14</v>
      </c>
    </row>
    <row r="26" spans="1:8" ht="30" customHeight="1" x14ac:dyDescent="0.25"/>
    <row r="27" spans="1:8" ht="11.25" customHeight="1" x14ac:dyDescent="0.25"/>
    <row r="28" spans="1:8" ht="88.5" customHeight="1" x14ac:dyDescent="0.25"/>
    <row r="29" spans="1:8" ht="60.75" customHeight="1" x14ac:dyDescent="0.25"/>
    <row r="30" spans="1:8" s="19" customFormat="1" ht="14.25" customHeight="1" x14ac:dyDescent="0.25"/>
    <row r="33" spans="1:7" ht="30.75" customHeight="1" x14ac:dyDescent="0.25">
      <c r="A33" s="42" t="s">
        <v>32</v>
      </c>
      <c r="B33" s="42"/>
      <c r="C33" s="42"/>
      <c r="D33" s="42"/>
      <c r="E33" s="42"/>
      <c r="F33" s="42"/>
      <c r="G33" s="42"/>
    </row>
    <row r="34" spans="1:7" s="19" customFormat="1" ht="21.75" customHeight="1" x14ac:dyDescent="0.25">
      <c r="A34" s="33"/>
      <c r="B34" s="33"/>
      <c r="C34" s="33"/>
      <c r="D34" s="33"/>
      <c r="E34" s="33"/>
      <c r="F34" s="33"/>
      <c r="G34" s="33"/>
    </row>
    <row r="35" spans="1:7" ht="31.5" x14ac:dyDescent="0.25">
      <c r="A35" s="20" t="s">
        <v>0</v>
      </c>
      <c r="B35" s="39" t="s">
        <v>24</v>
      </c>
      <c r="C35" s="39"/>
      <c r="D35" s="20" t="s">
        <v>25</v>
      </c>
      <c r="E35" s="20" t="s">
        <v>3</v>
      </c>
      <c r="F35" s="20" t="s">
        <v>26</v>
      </c>
      <c r="G35" s="20" t="s">
        <v>27</v>
      </c>
    </row>
    <row r="36" spans="1:7" ht="15.75" x14ac:dyDescent="0.25">
      <c r="A36" s="21">
        <v>1</v>
      </c>
      <c r="B36" s="40">
        <v>2</v>
      </c>
      <c r="C36" s="40"/>
      <c r="D36" s="21">
        <v>3</v>
      </c>
      <c r="E36" s="21">
        <v>4</v>
      </c>
      <c r="F36" s="21">
        <v>5</v>
      </c>
      <c r="G36" s="21">
        <v>6</v>
      </c>
    </row>
    <row r="37" spans="1:7" ht="157.5" customHeight="1" x14ac:dyDescent="0.25">
      <c r="A37" s="21">
        <v>1</v>
      </c>
      <c r="B37" s="41" t="s">
        <v>30</v>
      </c>
      <c r="C37" s="41"/>
      <c r="D37" s="21" t="s">
        <v>28</v>
      </c>
      <c r="E37" s="21">
        <v>5</v>
      </c>
      <c r="F37" s="22">
        <v>8200</v>
      </c>
      <c r="G37" s="22">
        <f>E37*F37</f>
        <v>41000</v>
      </c>
    </row>
    <row r="38" spans="1:7" x14ac:dyDescent="0.25">
      <c r="A38" s="36" t="s">
        <v>29</v>
      </c>
      <c r="B38" s="37"/>
      <c r="C38" s="37"/>
      <c r="D38" s="37"/>
      <c r="E38" s="37"/>
      <c r="F38" s="37"/>
      <c r="G38" s="38"/>
    </row>
    <row r="40" spans="1:7" s="19" customFormat="1" x14ac:dyDescent="0.25"/>
    <row r="41" spans="1:7" s="19" customFormat="1" x14ac:dyDescent="0.25"/>
    <row r="42" spans="1:7" ht="15.75" x14ac:dyDescent="0.25">
      <c r="A42" s="4"/>
      <c r="B42" s="5" t="s">
        <v>15</v>
      </c>
      <c r="C42" s="6"/>
      <c r="D42" s="34" t="s">
        <v>10</v>
      </c>
      <c r="E42" s="34"/>
      <c r="F42" s="7"/>
      <c r="G42" s="12"/>
    </row>
    <row r="43" spans="1:7" ht="15.75" x14ac:dyDescent="0.25">
      <c r="A43" s="4"/>
      <c r="B43" s="9" t="s">
        <v>11</v>
      </c>
      <c r="C43" s="7"/>
      <c r="D43" s="35" t="s">
        <v>13</v>
      </c>
      <c r="E43" s="35"/>
      <c r="F43" s="4"/>
      <c r="G43" s="13" t="s">
        <v>12</v>
      </c>
    </row>
    <row r="44" spans="1:7" x14ac:dyDescent="0.25">
      <c r="A44" s="19"/>
      <c r="B44" s="19"/>
      <c r="C44" s="19"/>
      <c r="D44" s="19"/>
      <c r="E44" s="19"/>
      <c r="F44" s="19"/>
      <c r="G44" s="19"/>
    </row>
    <row r="45" spans="1:7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/>
      <c r="B46" s="19"/>
      <c r="C46" s="19"/>
      <c r="D46" s="19"/>
      <c r="E46" s="19"/>
      <c r="F46" s="2" t="s">
        <v>14</v>
      </c>
      <c r="G46" s="19"/>
    </row>
  </sheetData>
  <mergeCells count="16">
    <mergeCell ref="B35:C35"/>
    <mergeCell ref="B36:C36"/>
    <mergeCell ref="B37:C37"/>
    <mergeCell ref="A33:G33"/>
    <mergeCell ref="A1:G1"/>
    <mergeCell ref="D16:E16"/>
    <mergeCell ref="D17:E17"/>
    <mergeCell ref="A15:B15"/>
    <mergeCell ref="A14:B14"/>
    <mergeCell ref="C2:E2"/>
    <mergeCell ref="B2:B3"/>
    <mergeCell ref="A2:A3"/>
    <mergeCell ref="F2:G2"/>
    <mergeCell ref="D42:E42"/>
    <mergeCell ref="D43:E43"/>
    <mergeCell ref="A38:G38"/>
  </mergeCells>
  <pageMargins left="0.98425196850393704" right="0.39370078740157483" top="0.78740157480314965" bottom="0.78740157480314965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2019-09-27T08:19:17Z</dcterms:modified>
</cp:coreProperties>
</file>