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Бюджет" sheetId="4" r:id="rId1"/>
    <sheet name="Візуалізація" sheetId="5" r:id="rId2"/>
  </sheets>
  <calcPr calcId="145621"/>
</workbook>
</file>

<file path=xl/calcChain.xml><?xml version="1.0" encoding="utf-8"?>
<calcChain xmlns="http://schemas.openxmlformats.org/spreadsheetml/2006/main">
  <c r="G36" i="4" l="1"/>
  <c r="H37" i="4"/>
  <c r="H36" i="4" l="1"/>
  <c r="G26" i="4"/>
  <c r="G19" i="4"/>
  <c r="H14" i="4"/>
  <c r="G14" i="4"/>
  <c r="F35" i="4"/>
  <c r="F34" i="4"/>
  <c r="F33" i="4"/>
  <c r="F32" i="4"/>
  <c r="F31" i="4"/>
  <c r="F30" i="4"/>
  <c r="F29" i="4"/>
  <c r="F28" i="4"/>
  <c r="F27" i="4"/>
  <c r="G27" i="4" s="1"/>
  <c r="F25" i="4"/>
  <c r="F24" i="4"/>
  <c r="F23" i="4"/>
  <c r="F22" i="4"/>
  <c r="F21" i="4"/>
  <c r="F20" i="4"/>
  <c r="F18" i="4"/>
  <c r="F16" i="4"/>
  <c r="F15" i="4"/>
  <c r="F13" i="4"/>
  <c r="F11" i="4"/>
  <c r="F10" i="4"/>
  <c r="F9" i="4"/>
  <c r="F8" i="4"/>
  <c r="F37" i="4" l="1"/>
  <c r="H38" i="4" l="1"/>
  <c r="G38" i="4" l="1"/>
</calcChain>
</file>

<file path=xl/sharedStrings.xml><?xml version="1.0" encoding="utf-8"?>
<sst xmlns="http://schemas.openxmlformats.org/spreadsheetml/2006/main" count="105" uniqueCount="72">
  <si>
    <t>ІІІ. БЮДЖЕТ ПРОЕКТУ</t>
  </si>
  <si>
    <t>Загальний бюджет проекту</t>
  </si>
  <si>
    <t>Захід</t>
  </si>
  <si>
    <t>Стаття витрат</t>
  </si>
  <si>
    <t>№ з/п</t>
  </si>
  <si>
    <t>Розрахунок статті витрат</t>
  </si>
  <si>
    <t>Джерела фінансування</t>
  </si>
  <si>
    <t>орієнтовна ціна за од. (грн.)</t>
  </si>
  <si>
    <t>кіль-кість</t>
  </si>
  <si>
    <t>сума (грн.)</t>
  </si>
  <si>
    <t>громад-ський бюджет</t>
  </si>
  <si>
    <t>заявник разом з партне-рами</t>
  </si>
  <si>
    <t>1.</t>
  </si>
  <si>
    <t>40 м/п</t>
  </si>
  <si>
    <t>Провод мідний
ШВВП 3х2.5</t>
  </si>
  <si>
    <t xml:space="preserve">
Потрійна розетка із заземленням</t>
  </si>
  <si>
    <t>Кабель-канал 25х16</t>
  </si>
  <si>
    <t>ДБМ 6х60, "грибок"</t>
  </si>
  <si>
    <t>Прокладання електропроводки</t>
  </si>
  <si>
    <t>2.</t>
  </si>
  <si>
    <t>Прокладання мережі</t>
  </si>
  <si>
    <t xml:space="preserve">
Кабель вита пара Rj-45 UTP Cat 5E бухта (305 метрів)</t>
  </si>
  <si>
    <t>Конектор RJ45 8p8c Ftp, 100шт. в пакеті екранні</t>
  </si>
  <si>
    <t>Автоматичний вимикач ВА47-29 1P 25А 4,5кА</t>
  </si>
  <si>
    <t>Коробка під автоматичні вимикачі на 4 автомати</t>
  </si>
  <si>
    <t>Кабель-канал 80х60</t>
  </si>
  <si>
    <t>3.</t>
  </si>
  <si>
    <t>Оздолення кабінету</t>
  </si>
  <si>
    <t>4.</t>
  </si>
  <si>
    <t>Стільці для учня, ростова група№6</t>
  </si>
  <si>
    <t>Дошка біла маркерна, 1000х1000</t>
  </si>
  <si>
    <t>Технічне оснащення кабінету</t>
  </si>
  <si>
    <t>Віконні фіранки вертикальні типу «жалюзі»</t>
  </si>
  <si>
    <t>Комплект контуру заземлення</t>
  </si>
  <si>
    <t>Загальний бюджет проекту:</t>
  </si>
  <si>
    <t>Питома вага витрат до загального бюджету проекту, %</t>
  </si>
  <si>
    <t>підпис автора проекту</t>
  </si>
  <si>
    <t>ініціал, призвище</t>
  </si>
  <si>
    <t>дата</t>
  </si>
  <si>
    <t>20 грн за м/п</t>
  </si>
  <si>
    <t>12 грн за м/п</t>
  </si>
  <si>
    <t>86 грн за м/п</t>
  </si>
  <si>
    <t xml:space="preserve">Wi-fi роутер </t>
  </si>
  <si>
    <t xml:space="preserve">Кондиціонер з іонізатором повітря </t>
  </si>
  <si>
    <t xml:space="preserve">Мережевий фільтр 1.8 м 5 розеток </t>
  </si>
  <si>
    <t>Разом:</t>
  </si>
  <si>
    <t>БФП лазерний</t>
  </si>
  <si>
    <t>Проектор зі стельовим кронштейном</t>
  </si>
  <si>
    <t xml:space="preserve">Інтерактивна дошка </t>
  </si>
  <si>
    <t>Коммутатор на 24 порти</t>
  </si>
  <si>
    <t xml:space="preserve">Лампа настільна, біла </t>
  </si>
  <si>
    <t xml:space="preserve">Акустична система </t>
  </si>
  <si>
    <t>Стіл комп'ютерний для учня 820х736х600, ольха</t>
  </si>
  <si>
    <t>Стіл комп'ютерний для вчителя 1300х600х75, угловий, ольха</t>
  </si>
  <si>
    <t>Персональний комп'ютер  для робочого місця учня:  ОС/монітор 18.5"  /клавіатура/миша</t>
  </si>
  <si>
    <t>Персональний комп'ютер  для організації мережі в класі:  ОС/монітор 21.5"/клавіатура/миша</t>
  </si>
  <si>
    <t>Назва товару</t>
  </si>
  <si>
    <t>Орієнтовний зовнішній вигляд</t>
  </si>
  <si>
    <t>Провод мідний ШВВП 3х2.5</t>
  </si>
  <si>
    <t>Автоматичний вимикач 25А</t>
  </si>
  <si>
    <t>Двері вхідні, металеві технічні</t>
  </si>
  <si>
    <t>Системний блок для робочого місця учня 
Intel Core i3-8100 (3.6 ГГц) / RAM 8 ГБ / SSD 120 ГБ / Intel UHD Graphics 630 / без ОД / LAN / ОС</t>
  </si>
  <si>
    <t xml:space="preserve">Монітор для робочого місця учня 18.5" </t>
  </si>
  <si>
    <t>Системний блок для робочого місця учителя 
Intel Core i5-8400 (2.8 - 4.0 ГГц) / RAM 8 ГБ / SSD 240 ГБ / Intel UHD Graphics 630 / без ОД / LAN /ОС</t>
  </si>
  <si>
    <t>Монітор для робочого місця учителя 21.5"</t>
  </si>
  <si>
    <t xml:space="preserve">Маніпулятор дротовий USB  "миша" </t>
  </si>
  <si>
    <t>Клавіатура USB</t>
  </si>
  <si>
    <t>Навушники накладны з мікрофоном</t>
  </si>
  <si>
    <t>Багатофункціональний пристрій, чорно-білий, лазерний</t>
  </si>
  <si>
    <t>Проектор</t>
  </si>
  <si>
    <t>Стельове кріплення для проектора</t>
  </si>
  <si>
    <t>Кондиціонер з іонізатором повітря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</si>
</sst>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6" x14ac:knownFonts="1"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2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10" fillId="0" borderId="1" xfId="0" applyFont="1" applyBorder="1"/>
    <xf numFmtId="164" fontId="12" fillId="0" borderId="1" xfId="1" applyNumberFormat="1" applyFont="1" applyBorder="1"/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3" fillId="0" borderId="1" xfId="0" applyFont="1" applyBorder="1"/>
    <xf numFmtId="0" fontId="10" fillId="0" borderId="5" xfId="0" applyFont="1" applyBorder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15" fillId="0" borderId="0" xfId="0" applyFont="1"/>
    <xf numFmtId="0" fontId="10" fillId="0" borderId="0" xfId="0" applyFont="1"/>
    <xf numFmtId="0" fontId="13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5" xfId="0" applyFont="1" applyBorder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6" xfId="0" applyFont="1" applyBorder="1" applyAlignment="1">
      <alignment horizontal="right" vertical="top"/>
    </xf>
    <xf numFmtId="0" fontId="4" fillId="0" borderId="2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/>
    </xf>
    <xf numFmtId="0" fontId="11" fillId="0" borderId="7" xfId="0" applyFont="1" applyBorder="1" applyAlignment="1">
      <alignment horizontal="left" vertical="top"/>
    </xf>
    <xf numFmtId="0" fontId="11" fillId="0" borderId="6" xfId="0" applyFont="1" applyBorder="1" applyAlignment="1">
      <alignment horizontal="left" vertical="top"/>
    </xf>
    <xf numFmtId="0" fontId="12" fillId="0" borderId="5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microsoft.com/office/2007/relationships/hdphoto" Target="../media/hdphoto3.wdp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34" Type="http://schemas.openxmlformats.org/officeDocument/2006/relationships/image" Target="../media/image3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3.png"/><Relationship Id="rId33" Type="http://schemas.openxmlformats.org/officeDocument/2006/relationships/image" Target="../media/image30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24" Type="http://schemas.microsoft.com/office/2007/relationships/hdphoto" Target="../media/hdphoto2.wdp"/><Relationship Id="rId32" Type="http://schemas.openxmlformats.org/officeDocument/2006/relationships/image" Target="../media/image29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2.png"/><Relationship Id="rId28" Type="http://schemas.openxmlformats.org/officeDocument/2006/relationships/image" Target="../media/image25.jpeg"/><Relationship Id="rId36" Type="http://schemas.openxmlformats.org/officeDocument/2006/relationships/image" Target="../media/image33.jpe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31" Type="http://schemas.openxmlformats.org/officeDocument/2006/relationships/image" Target="../media/image28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microsoft.com/office/2007/relationships/hdphoto" Target="../media/hdphoto1.wdp"/><Relationship Id="rId27" Type="http://schemas.openxmlformats.org/officeDocument/2006/relationships/image" Target="../media/image24.jpeg"/><Relationship Id="rId30" Type="http://schemas.openxmlformats.org/officeDocument/2006/relationships/image" Target="../media/image27.jpeg"/><Relationship Id="rId35" Type="http://schemas.openxmlformats.org/officeDocument/2006/relationships/image" Target="../media/image3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282288</xdr:colOff>
      <xdr:row>4</xdr:row>
      <xdr:rowOff>101155</xdr:rowOff>
    </xdr:from>
    <xdr:to>
      <xdr:col>3</xdr:col>
      <xdr:colOff>2163485</xdr:colOff>
      <xdr:row>4</xdr:row>
      <xdr:rowOff>1073155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2638" y="3234880"/>
          <a:ext cx="1881197" cy="972000"/>
        </a:xfrm>
        <a:prstGeom prst="rect">
          <a:avLst/>
        </a:prstGeom>
      </xdr:spPr>
    </xdr:pic>
    <xdr:clientData/>
  </xdr:twoCellAnchor>
  <xdr:twoCellAnchor editAs="oneCell">
    <xdr:from>
      <xdr:col>3</xdr:col>
      <xdr:colOff>734291</xdr:colOff>
      <xdr:row>5</xdr:row>
      <xdr:rowOff>85186</xdr:rowOff>
    </xdr:from>
    <xdr:to>
      <xdr:col>3</xdr:col>
      <xdr:colOff>1812839</xdr:colOff>
      <xdr:row>5</xdr:row>
      <xdr:rowOff>1163742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4641" y="4485736"/>
          <a:ext cx="1078548" cy="1078556"/>
        </a:xfrm>
        <a:prstGeom prst="rect">
          <a:avLst/>
        </a:prstGeom>
      </xdr:spPr>
    </xdr:pic>
    <xdr:clientData/>
  </xdr:twoCellAnchor>
  <xdr:twoCellAnchor editAs="oneCell">
    <xdr:from>
      <xdr:col>3</xdr:col>
      <xdr:colOff>607297</xdr:colOff>
      <xdr:row>6</xdr:row>
      <xdr:rowOff>1246909</xdr:rowOff>
    </xdr:from>
    <xdr:to>
      <xdr:col>3</xdr:col>
      <xdr:colOff>1554125</xdr:colOff>
      <xdr:row>7</xdr:row>
      <xdr:rowOff>1062682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04" t="13499" r="17980" b="16656"/>
        <a:stretch/>
      </xdr:blipFill>
      <xdr:spPr>
        <a:xfrm>
          <a:off x="7217647" y="6914284"/>
          <a:ext cx="946828" cy="1082598"/>
        </a:xfrm>
        <a:prstGeom prst="rect">
          <a:avLst/>
        </a:prstGeom>
      </xdr:spPr>
    </xdr:pic>
    <xdr:clientData/>
  </xdr:twoCellAnchor>
  <xdr:twoCellAnchor editAs="oneCell">
    <xdr:from>
      <xdr:col>3</xdr:col>
      <xdr:colOff>620686</xdr:colOff>
      <xdr:row>12</xdr:row>
      <xdr:rowOff>93517</xdr:rowOff>
    </xdr:from>
    <xdr:to>
      <xdr:col>3</xdr:col>
      <xdr:colOff>1835269</xdr:colOff>
      <xdr:row>12</xdr:row>
      <xdr:rowOff>1183620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703"/>
        <a:stretch/>
      </xdr:blipFill>
      <xdr:spPr>
        <a:xfrm>
          <a:off x="7231036" y="13361842"/>
          <a:ext cx="1214583" cy="1090103"/>
        </a:xfrm>
        <a:prstGeom prst="rect">
          <a:avLst/>
        </a:prstGeom>
      </xdr:spPr>
    </xdr:pic>
    <xdr:clientData/>
  </xdr:twoCellAnchor>
  <xdr:twoCellAnchor editAs="oneCell">
    <xdr:from>
      <xdr:col>3</xdr:col>
      <xdr:colOff>628650</xdr:colOff>
      <xdr:row>9</xdr:row>
      <xdr:rowOff>151534</xdr:rowOff>
    </xdr:from>
    <xdr:to>
      <xdr:col>3</xdr:col>
      <xdr:colOff>1710093</xdr:colOff>
      <xdr:row>9</xdr:row>
      <xdr:rowOff>1231534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0" y="9619384"/>
          <a:ext cx="1081443" cy="1080000"/>
        </a:xfrm>
        <a:prstGeom prst="rect">
          <a:avLst/>
        </a:prstGeom>
      </xdr:spPr>
    </xdr:pic>
    <xdr:clientData/>
  </xdr:twoCellAnchor>
  <xdr:twoCellAnchor editAs="oneCell">
    <xdr:from>
      <xdr:col>3</xdr:col>
      <xdr:colOff>548116</xdr:colOff>
      <xdr:row>10</xdr:row>
      <xdr:rowOff>17318</xdr:rowOff>
    </xdr:from>
    <xdr:to>
      <xdr:col>3</xdr:col>
      <xdr:colOff>1982566</xdr:colOff>
      <xdr:row>11</xdr:row>
      <xdr:rowOff>193090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8466" y="10751993"/>
          <a:ext cx="1434450" cy="1442598"/>
        </a:xfrm>
        <a:prstGeom prst="rect">
          <a:avLst/>
        </a:prstGeom>
      </xdr:spPr>
    </xdr:pic>
    <xdr:clientData/>
  </xdr:twoCellAnchor>
  <xdr:twoCellAnchor editAs="oneCell">
    <xdr:from>
      <xdr:col>3</xdr:col>
      <xdr:colOff>239064</xdr:colOff>
      <xdr:row>10</xdr:row>
      <xdr:rowOff>1242578</xdr:rowOff>
    </xdr:from>
    <xdr:to>
      <xdr:col>3</xdr:col>
      <xdr:colOff>1934926</xdr:colOff>
      <xdr:row>12</xdr:row>
      <xdr:rowOff>103908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9414" y="11977253"/>
          <a:ext cx="1695862" cy="1394981"/>
        </a:xfrm>
        <a:prstGeom prst="rect">
          <a:avLst/>
        </a:prstGeom>
      </xdr:spPr>
    </xdr:pic>
    <xdr:clientData/>
  </xdr:twoCellAnchor>
  <xdr:twoCellAnchor editAs="oneCell">
    <xdr:from>
      <xdr:col>3</xdr:col>
      <xdr:colOff>605098</xdr:colOff>
      <xdr:row>8</xdr:row>
      <xdr:rowOff>105351</xdr:rowOff>
    </xdr:from>
    <xdr:to>
      <xdr:col>3</xdr:col>
      <xdr:colOff>1692559</xdr:colOff>
      <xdr:row>8</xdr:row>
      <xdr:rowOff>1194010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5448" y="8306376"/>
          <a:ext cx="1087461" cy="1088659"/>
        </a:xfrm>
        <a:prstGeom prst="rect">
          <a:avLst/>
        </a:prstGeom>
      </xdr:spPr>
    </xdr:pic>
    <xdr:clientData/>
  </xdr:twoCellAnchor>
  <xdr:twoCellAnchor editAs="oneCell">
    <xdr:from>
      <xdr:col>3</xdr:col>
      <xdr:colOff>240581</xdr:colOff>
      <xdr:row>13</xdr:row>
      <xdr:rowOff>225137</xdr:rowOff>
    </xdr:from>
    <xdr:to>
      <xdr:col>3</xdr:col>
      <xdr:colOff>1956955</xdr:colOff>
      <xdr:row>13</xdr:row>
      <xdr:rowOff>827411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0931" y="14760287"/>
          <a:ext cx="1716374" cy="602274"/>
        </a:xfrm>
        <a:prstGeom prst="rect">
          <a:avLst/>
        </a:prstGeom>
      </xdr:spPr>
    </xdr:pic>
    <xdr:clientData/>
  </xdr:twoCellAnchor>
  <xdr:twoCellAnchor editAs="oneCell">
    <xdr:from>
      <xdr:col>3</xdr:col>
      <xdr:colOff>584485</xdr:colOff>
      <xdr:row>14</xdr:row>
      <xdr:rowOff>86591</xdr:rowOff>
    </xdr:from>
    <xdr:to>
      <xdr:col>3</xdr:col>
      <xdr:colOff>1657785</xdr:colOff>
      <xdr:row>14</xdr:row>
      <xdr:rowOff>1166591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4835" y="15888566"/>
          <a:ext cx="1073300" cy="1080000"/>
        </a:xfrm>
        <a:prstGeom prst="rect">
          <a:avLst/>
        </a:prstGeom>
      </xdr:spPr>
    </xdr:pic>
    <xdr:clientData/>
  </xdr:twoCellAnchor>
  <xdr:twoCellAnchor editAs="oneCell">
    <xdr:from>
      <xdr:col>3</xdr:col>
      <xdr:colOff>724755</xdr:colOff>
      <xdr:row>15</xdr:row>
      <xdr:rowOff>51954</xdr:rowOff>
    </xdr:from>
    <xdr:to>
      <xdr:col>3</xdr:col>
      <xdr:colOff>1610591</xdr:colOff>
      <xdr:row>16</xdr:row>
      <xdr:rowOff>9209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5105" y="17120754"/>
          <a:ext cx="885836" cy="1224080"/>
        </a:xfrm>
        <a:prstGeom prst="rect">
          <a:avLst/>
        </a:prstGeom>
      </xdr:spPr>
    </xdr:pic>
    <xdr:clientData/>
  </xdr:twoCellAnchor>
  <xdr:twoCellAnchor editAs="oneCell">
    <xdr:from>
      <xdr:col>3</xdr:col>
      <xdr:colOff>532534</xdr:colOff>
      <xdr:row>16</xdr:row>
      <xdr:rowOff>70138</xdr:rowOff>
    </xdr:from>
    <xdr:to>
      <xdr:col>3</xdr:col>
      <xdr:colOff>1609287</xdr:colOff>
      <xdr:row>16</xdr:row>
      <xdr:rowOff>1150138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2884" y="18405763"/>
          <a:ext cx="1076753" cy="1080000"/>
        </a:xfrm>
        <a:prstGeom prst="rect">
          <a:avLst/>
        </a:prstGeom>
      </xdr:spPr>
    </xdr:pic>
    <xdr:clientData/>
  </xdr:twoCellAnchor>
  <xdr:twoCellAnchor editAs="oneCell">
    <xdr:from>
      <xdr:col>3</xdr:col>
      <xdr:colOff>322986</xdr:colOff>
      <xdr:row>17</xdr:row>
      <xdr:rowOff>174047</xdr:rowOff>
    </xdr:from>
    <xdr:to>
      <xdr:col>3</xdr:col>
      <xdr:colOff>1776044</xdr:colOff>
      <xdr:row>17</xdr:row>
      <xdr:rowOff>1254047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3336" y="19776497"/>
          <a:ext cx="1453058" cy="1080000"/>
        </a:xfrm>
        <a:prstGeom prst="rect">
          <a:avLst/>
        </a:prstGeom>
      </xdr:spPr>
    </xdr:pic>
    <xdr:clientData/>
  </xdr:twoCellAnchor>
  <xdr:twoCellAnchor editAs="oneCell">
    <xdr:from>
      <xdr:col>3</xdr:col>
      <xdr:colOff>677140</xdr:colOff>
      <xdr:row>18</xdr:row>
      <xdr:rowOff>121227</xdr:rowOff>
    </xdr:from>
    <xdr:to>
      <xdr:col>3</xdr:col>
      <xdr:colOff>1568140</xdr:colOff>
      <xdr:row>18</xdr:row>
      <xdr:rowOff>1201227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490" y="20990502"/>
          <a:ext cx="891000" cy="1080000"/>
        </a:xfrm>
        <a:prstGeom prst="rect">
          <a:avLst/>
        </a:prstGeom>
      </xdr:spPr>
    </xdr:pic>
    <xdr:clientData/>
  </xdr:twoCellAnchor>
  <xdr:twoCellAnchor editAs="oneCell">
    <xdr:from>
      <xdr:col>3</xdr:col>
      <xdr:colOff>478848</xdr:colOff>
      <xdr:row>3</xdr:row>
      <xdr:rowOff>40985</xdr:rowOff>
    </xdr:from>
    <xdr:to>
      <xdr:col>3</xdr:col>
      <xdr:colOff>2080897</xdr:colOff>
      <xdr:row>3</xdr:row>
      <xdr:rowOff>1121851</xdr:rowOff>
    </xdr:to>
    <xdr:pic>
      <xdr:nvPicPr>
        <xdr:cNvPr id="16" name="Рисунок 15"/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318" b="14399"/>
        <a:stretch/>
      </xdr:blipFill>
      <xdr:spPr>
        <a:xfrm flipH="1">
          <a:off x="7089198" y="1907885"/>
          <a:ext cx="1602049" cy="1080866"/>
        </a:xfrm>
        <a:prstGeom prst="rect">
          <a:avLst/>
        </a:prstGeom>
      </xdr:spPr>
    </xdr:pic>
    <xdr:clientData/>
  </xdr:twoCellAnchor>
  <xdr:twoCellAnchor editAs="oneCell">
    <xdr:from>
      <xdr:col>3</xdr:col>
      <xdr:colOff>644236</xdr:colOff>
      <xdr:row>20</xdr:row>
      <xdr:rowOff>312594</xdr:rowOff>
    </xdr:from>
    <xdr:to>
      <xdr:col>3</xdr:col>
      <xdr:colOff>1724236</xdr:colOff>
      <xdr:row>20</xdr:row>
      <xdr:rowOff>1071819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586" y="23715519"/>
          <a:ext cx="1080000" cy="759225"/>
        </a:xfrm>
        <a:prstGeom prst="rect">
          <a:avLst/>
        </a:prstGeom>
      </xdr:spPr>
    </xdr:pic>
    <xdr:clientData/>
  </xdr:twoCellAnchor>
  <xdr:twoCellAnchor editAs="oneCell">
    <xdr:from>
      <xdr:col>3</xdr:col>
      <xdr:colOff>600075</xdr:colOff>
      <xdr:row>21</xdr:row>
      <xdr:rowOff>84300</xdr:rowOff>
    </xdr:from>
    <xdr:to>
      <xdr:col>3</xdr:col>
      <xdr:colOff>1658281</xdr:colOff>
      <xdr:row>21</xdr:row>
      <xdr:rowOff>1164300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24754050"/>
          <a:ext cx="1058206" cy="1080000"/>
        </a:xfrm>
        <a:prstGeom prst="rect">
          <a:avLst/>
        </a:prstGeom>
      </xdr:spPr>
    </xdr:pic>
    <xdr:clientData/>
  </xdr:twoCellAnchor>
  <xdr:twoCellAnchor editAs="oneCell">
    <xdr:from>
      <xdr:col>3</xdr:col>
      <xdr:colOff>874513</xdr:colOff>
      <xdr:row>23</xdr:row>
      <xdr:rowOff>168661</xdr:rowOff>
    </xdr:from>
    <xdr:to>
      <xdr:col>3</xdr:col>
      <xdr:colOff>1563546</xdr:colOff>
      <xdr:row>23</xdr:row>
      <xdr:rowOff>1248661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4863" y="27372061"/>
          <a:ext cx="689033" cy="1080000"/>
        </a:xfrm>
        <a:prstGeom prst="rect">
          <a:avLst/>
        </a:prstGeom>
      </xdr:spPr>
    </xdr:pic>
    <xdr:clientData/>
  </xdr:twoCellAnchor>
  <xdr:twoCellAnchor editAs="oneCell">
    <xdr:from>
      <xdr:col>3</xdr:col>
      <xdr:colOff>640773</xdr:colOff>
      <xdr:row>22</xdr:row>
      <xdr:rowOff>123391</xdr:rowOff>
    </xdr:from>
    <xdr:to>
      <xdr:col>3</xdr:col>
      <xdr:colOff>1709920</xdr:colOff>
      <xdr:row>22</xdr:row>
      <xdr:rowOff>1203391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1123" y="26059966"/>
          <a:ext cx="1069147" cy="1080000"/>
        </a:xfrm>
        <a:prstGeom prst="rect">
          <a:avLst/>
        </a:prstGeom>
      </xdr:spPr>
    </xdr:pic>
    <xdr:clientData/>
  </xdr:twoCellAnchor>
  <xdr:twoCellAnchor editAs="oneCell">
    <xdr:from>
      <xdr:col>3</xdr:col>
      <xdr:colOff>745763</xdr:colOff>
      <xdr:row>24</xdr:row>
      <xdr:rowOff>69273</xdr:rowOff>
    </xdr:from>
    <xdr:to>
      <xdr:col>3</xdr:col>
      <xdr:colOff>1816022</xdr:colOff>
      <xdr:row>24</xdr:row>
      <xdr:rowOff>1149273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6113" y="28539498"/>
          <a:ext cx="1070259" cy="1080000"/>
        </a:xfrm>
        <a:prstGeom prst="rect">
          <a:avLst/>
        </a:prstGeom>
      </xdr:spPr>
    </xdr:pic>
    <xdr:clientData/>
  </xdr:twoCellAnchor>
  <xdr:twoCellAnchor editAs="oneCell">
    <xdr:from>
      <xdr:col>3</xdr:col>
      <xdr:colOff>710049</xdr:colOff>
      <xdr:row>25</xdr:row>
      <xdr:rowOff>180863</xdr:rowOff>
    </xdr:from>
    <xdr:to>
      <xdr:col>3</xdr:col>
      <xdr:colOff>1862049</xdr:colOff>
      <xdr:row>25</xdr:row>
      <xdr:rowOff>1004314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0399" y="29917913"/>
          <a:ext cx="1152000" cy="823451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571500</xdr:colOff>
      <xdr:row>26</xdr:row>
      <xdr:rowOff>55213</xdr:rowOff>
    </xdr:from>
    <xdr:to>
      <xdr:col>3</xdr:col>
      <xdr:colOff>1843119</xdr:colOff>
      <xdr:row>27</xdr:row>
      <xdr:rowOff>74181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BEBA8EAE-BF5A-486C-A8C5-ECC9F3942E4B}">
              <a14:imgProps xmlns:a14="http://schemas.microsoft.com/office/drawing/2010/main">
                <a14:imgLayer r:embed="rId24">
                  <a14:imgEffect>
                    <a14:backgroundRemoval t="0" b="97526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31059088"/>
          <a:ext cx="1271619" cy="1285793"/>
        </a:xfrm>
        <a:prstGeom prst="rect">
          <a:avLst/>
        </a:prstGeom>
      </xdr:spPr>
    </xdr:pic>
    <xdr:clientData/>
  </xdr:twoCellAnchor>
  <xdr:twoCellAnchor editAs="oneCell">
    <xdr:from>
      <xdr:col>3</xdr:col>
      <xdr:colOff>535187</xdr:colOff>
      <xdr:row>27</xdr:row>
      <xdr:rowOff>0</xdr:rowOff>
    </xdr:from>
    <xdr:to>
      <xdr:col>3</xdr:col>
      <xdr:colOff>1880252</xdr:colOff>
      <xdr:row>28</xdr:row>
      <xdr:rowOff>101285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BEBA8EAE-BF5A-486C-A8C5-ECC9F3942E4B}">
              <a14:imgProps xmlns:a14="http://schemas.microsoft.com/office/drawing/2010/main">
                <a14:imgLayer r:embed="rId26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5537" y="32270700"/>
          <a:ext cx="1345065" cy="1368109"/>
        </a:xfrm>
        <a:prstGeom prst="rect">
          <a:avLst/>
        </a:prstGeom>
      </xdr:spPr>
    </xdr:pic>
    <xdr:clientData/>
  </xdr:twoCellAnchor>
  <xdr:twoCellAnchor editAs="oneCell">
    <xdr:from>
      <xdr:col>3</xdr:col>
      <xdr:colOff>641854</xdr:colOff>
      <xdr:row>29</xdr:row>
      <xdr:rowOff>398325</xdr:rowOff>
    </xdr:from>
    <xdr:to>
      <xdr:col>3</xdr:col>
      <xdr:colOff>1757854</xdr:colOff>
      <xdr:row>29</xdr:row>
      <xdr:rowOff>1150740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2204" y="35202675"/>
          <a:ext cx="1116000" cy="752415"/>
        </a:xfrm>
        <a:prstGeom prst="rect">
          <a:avLst/>
        </a:prstGeom>
      </xdr:spPr>
    </xdr:pic>
    <xdr:clientData/>
  </xdr:twoCellAnchor>
  <xdr:twoCellAnchor editAs="oneCell">
    <xdr:from>
      <xdr:col>3</xdr:col>
      <xdr:colOff>699203</xdr:colOff>
      <xdr:row>30</xdr:row>
      <xdr:rowOff>414650</xdr:rowOff>
    </xdr:from>
    <xdr:to>
      <xdr:col>3</xdr:col>
      <xdr:colOff>1779203</xdr:colOff>
      <xdr:row>30</xdr:row>
      <xdr:rowOff>879834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9553" y="36485825"/>
          <a:ext cx="1080000" cy="465184"/>
        </a:xfrm>
        <a:prstGeom prst="rect">
          <a:avLst/>
        </a:prstGeom>
      </xdr:spPr>
    </xdr:pic>
    <xdr:clientData/>
  </xdr:twoCellAnchor>
  <xdr:twoCellAnchor editAs="oneCell">
    <xdr:from>
      <xdr:col>3</xdr:col>
      <xdr:colOff>816697</xdr:colOff>
      <xdr:row>31</xdr:row>
      <xdr:rowOff>157857</xdr:rowOff>
    </xdr:from>
    <xdr:to>
      <xdr:col>3</xdr:col>
      <xdr:colOff>1500154</xdr:colOff>
      <xdr:row>31</xdr:row>
      <xdr:rowOff>1237857</xdr:rowOff>
    </xdr:to>
    <xdr:pic>
      <xdr:nvPicPr>
        <xdr:cNvPr id="27" name="Рисунок 26"/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64" t="-1" r="26442" b="481"/>
        <a:stretch/>
      </xdr:blipFill>
      <xdr:spPr>
        <a:xfrm>
          <a:off x="7427047" y="37495857"/>
          <a:ext cx="683457" cy="1080000"/>
        </a:xfrm>
        <a:prstGeom prst="rect">
          <a:avLst/>
        </a:prstGeom>
      </xdr:spPr>
    </xdr:pic>
    <xdr:clientData/>
  </xdr:twoCellAnchor>
  <xdr:twoCellAnchor editAs="oneCell">
    <xdr:from>
      <xdr:col>3</xdr:col>
      <xdr:colOff>439449</xdr:colOff>
      <xdr:row>32</xdr:row>
      <xdr:rowOff>53037</xdr:rowOff>
    </xdr:from>
    <xdr:to>
      <xdr:col>3</xdr:col>
      <xdr:colOff>1512211</xdr:colOff>
      <xdr:row>32</xdr:row>
      <xdr:rowOff>1133037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3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9799" y="38657862"/>
          <a:ext cx="1072762" cy="1080000"/>
        </a:xfrm>
        <a:prstGeom prst="rect">
          <a:avLst/>
        </a:prstGeom>
      </xdr:spPr>
    </xdr:pic>
    <xdr:clientData/>
  </xdr:twoCellAnchor>
  <xdr:twoCellAnchor editAs="oneCell">
    <xdr:from>
      <xdr:col>3</xdr:col>
      <xdr:colOff>344482</xdr:colOff>
      <xdr:row>33</xdr:row>
      <xdr:rowOff>138545</xdr:rowOff>
    </xdr:from>
    <xdr:to>
      <xdr:col>3</xdr:col>
      <xdr:colOff>1784482</xdr:colOff>
      <xdr:row>33</xdr:row>
      <xdr:rowOff>1096716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4832" y="40010195"/>
          <a:ext cx="1440000" cy="958171"/>
        </a:xfrm>
        <a:prstGeom prst="rect">
          <a:avLst/>
        </a:prstGeom>
      </xdr:spPr>
    </xdr:pic>
    <xdr:clientData/>
  </xdr:twoCellAnchor>
  <xdr:twoCellAnchor editAs="oneCell">
    <xdr:from>
      <xdr:col>3</xdr:col>
      <xdr:colOff>588814</xdr:colOff>
      <xdr:row>34</xdr:row>
      <xdr:rowOff>51947</xdr:rowOff>
    </xdr:from>
    <xdr:to>
      <xdr:col>3</xdr:col>
      <xdr:colOff>1704814</xdr:colOff>
      <xdr:row>34</xdr:row>
      <xdr:rowOff>1237971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9164" y="41190422"/>
          <a:ext cx="1116000" cy="1186024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571500</xdr:colOff>
      <xdr:row>35</xdr:row>
      <xdr:rowOff>259766</xdr:rowOff>
    </xdr:from>
    <xdr:to>
      <xdr:col>3</xdr:col>
      <xdr:colOff>1651500</xdr:colOff>
      <xdr:row>36</xdr:row>
      <xdr:rowOff>85163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3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42665066"/>
          <a:ext cx="1080000" cy="1092222"/>
        </a:xfrm>
        <a:prstGeom prst="rect">
          <a:avLst/>
        </a:prstGeom>
      </xdr:spPr>
    </xdr:pic>
    <xdr:clientData/>
  </xdr:twoCellAnchor>
  <xdr:twoCellAnchor editAs="oneCell">
    <xdr:from>
      <xdr:col>3</xdr:col>
      <xdr:colOff>583046</xdr:colOff>
      <xdr:row>6</xdr:row>
      <xdr:rowOff>51954</xdr:rowOff>
    </xdr:from>
    <xdr:to>
      <xdr:col>3</xdr:col>
      <xdr:colOff>1664489</xdr:colOff>
      <xdr:row>6</xdr:row>
      <xdr:rowOff>1131954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3396" y="5719329"/>
          <a:ext cx="1081443" cy="1080000"/>
        </a:xfrm>
        <a:prstGeom prst="rect">
          <a:avLst/>
        </a:prstGeom>
      </xdr:spPr>
    </xdr:pic>
    <xdr:clientData/>
  </xdr:twoCellAnchor>
  <xdr:twoCellAnchor editAs="oneCell">
    <xdr:from>
      <xdr:col>3</xdr:col>
      <xdr:colOff>765465</xdr:colOff>
      <xdr:row>19</xdr:row>
      <xdr:rowOff>168438</xdr:rowOff>
    </xdr:from>
    <xdr:to>
      <xdr:col>3</xdr:col>
      <xdr:colOff>1541319</xdr:colOff>
      <xdr:row>19</xdr:row>
      <xdr:rowOff>946650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75815" y="22304538"/>
          <a:ext cx="775854" cy="778212"/>
        </a:xfrm>
        <a:prstGeom prst="rect">
          <a:avLst/>
        </a:prstGeom>
      </xdr:spPr>
    </xdr:pic>
    <xdr:clientData/>
  </xdr:twoCellAnchor>
  <xdr:twoCellAnchor editAs="oneCell">
    <xdr:from>
      <xdr:col>3</xdr:col>
      <xdr:colOff>617681</xdr:colOff>
      <xdr:row>28</xdr:row>
      <xdr:rowOff>222248</xdr:rowOff>
    </xdr:from>
    <xdr:to>
      <xdr:col>3</xdr:col>
      <xdr:colOff>1505985</xdr:colOff>
      <xdr:row>29</xdr:row>
      <xdr:rowOff>38021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3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8031" y="33759773"/>
          <a:ext cx="888304" cy="10825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8"/>
  <sheetViews>
    <sheetView tabSelected="1" zoomScale="70" zoomScaleNormal="70" workbookViewId="0">
      <pane xSplit="7" ySplit="6" topLeftCell="H31" activePane="bottomRight" state="frozen"/>
      <selection pane="topRight" activeCell="H1" sqref="H1"/>
      <selection pane="bottomLeft" activeCell="A7" sqref="A7"/>
      <selection pane="bottomRight" activeCell="L38" sqref="L38"/>
    </sheetView>
  </sheetViews>
  <sheetFormatPr defaultRowHeight="15" x14ac:dyDescent="0.25"/>
  <cols>
    <col min="1" max="1" width="4.28515625" customWidth="1"/>
    <col min="2" max="2" width="20.42578125" customWidth="1"/>
    <col min="3" max="3" width="25.28515625" customWidth="1"/>
    <col min="4" max="6" width="9.7109375" customWidth="1"/>
    <col min="7" max="8" width="12.7109375" customWidth="1"/>
    <col min="9" max="9" width="8.85546875" customWidth="1"/>
  </cols>
  <sheetData>
    <row r="2" spans="1:11" ht="25.5" x14ac:dyDescent="0.25">
      <c r="A2" s="43" t="s">
        <v>0</v>
      </c>
      <c r="B2" s="43"/>
      <c r="C2" s="43"/>
      <c r="D2" s="43"/>
      <c r="E2" s="43"/>
      <c r="F2" s="43"/>
      <c r="G2" s="43"/>
      <c r="H2" s="43"/>
      <c r="I2" s="1"/>
      <c r="J2" s="1"/>
      <c r="K2" s="1"/>
    </row>
    <row r="3" spans="1:11" ht="25.5" x14ac:dyDescent="0.35">
      <c r="A3" s="44" t="s">
        <v>1</v>
      </c>
      <c r="B3" s="44"/>
      <c r="C3" s="44"/>
      <c r="D3" s="44"/>
      <c r="E3" s="44"/>
      <c r="F3" s="44"/>
      <c r="G3" s="44"/>
      <c r="H3" s="44"/>
      <c r="I3" s="6"/>
      <c r="J3" s="6"/>
      <c r="K3" s="6"/>
    </row>
    <row r="4" spans="1:1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1" s="9" customFormat="1" ht="46.5" customHeight="1" x14ac:dyDescent="0.25">
      <c r="A5" s="46" t="s">
        <v>4</v>
      </c>
      <c r="B5" s="46" t="s">
        <v>2</v>
      </c>
      <c r="C5" s="46" t="s">
        <v>3</v>
      </c>
      <c r="D5" s="48" t="s">
        <v>5</v>
      </c>
      <c r="E5" s="48"/>
      <c r="F5" s="48"/>
      <c r="G5" s="49" t="s">
        <v>6</v>
      </c>
      <c r="H5" s="50"/>
    </row>
    <row r="6" spans="1:11" s="4" customFormat="1" ht="78.75" x14ac:dyDescent="0.25">
      <c r="A6" s="47"/>
      <c r="B6" s="47"/>
      <c r="C6" s="47"/>
      <c r="D6" s="5" t="s">
        <v>7</v>
      </c>
      <c r="E6" s="5" t="s">
        <v>8</v>
      </c>
      <c r="F6" s="2" t="s">
        <v>9</v>
      </c>
      <c r="G6" s="2" t="s">
        <v>10</v>
      </c>
      <c r="H6" s="2" t="s">
        <v>11</v>
      </c>
    </row>
    <row r="7" spans="1:11" s="3" customFormat="1" ht="41.25" customHeight="1" x14ac:dyDescent="0.25">
      <c r="A7" s="31" t="s">
        <v>12</v>
      </c>
      <c r="B7" s="16" t="s">
        <v>18</v>
      </c>
      <c r="C7" s="12" t="s">
        <v>14</v>
      </c>
      <c r="D7" s="7" t="s">
        <v>39</v>
      </c>
      <c r="E7" s="8" t="s">
        <v>13</v>
      </c>
      <c r="F7" s="8">
        <v>800</v>
      </c>
      <c r="G7" s="8">
        <v>800</v>
      </c>
      <c r="H7" s="8">
        <v>0</v>
      </c>
    </row>
    <row r="8" spans="1:11" s="3" customFormat="1" ht="47.25" x14ac:dyDescent="0.25">
      <c r="A8" s="32"/>
      <c r="B8" s="17"/>
      <c r="C8" s="12" t="s">
        <v>15</v>
      </c>
      <c r="D8" s="8">
        <v>147</v>
      </c>
      <c r="E8" s="8">
        <v>16</v>
      </c>
      <c r="F8" s="8">
        <f>D8*E8</f>
        <v>2352</v>
      </c>
      <c r="G8" s="8">
        <v>2352</v>
      </c>
      <c r="H8" s="8">
        <v>0</v>
      </c>
    </row>
    <row r="9" spans="1:11" s="3" customFormat="1" ht="49.5" customHeight="1" x14ac:dyDescent="0.25">
      <c r="A9" s="32"/>
      <c r="B9" s="17"/>
      <c r="C9" s="12" t="s">
        <v>23</v>
      </c>
      <c r="D9" s="8">
        <v>60</v>
      </c>
      <c r="E9" s="8">
        <v>4</v>
      </c>
      <c r="F9" s="8">
        <f>D9*E9</f>
        <v>240</v>
      </c>
      <c r="G9" s="8">
        <v>240</v>
      </c>
      <c r="H9" s="8">
        <v>0</v>
      </c>
    </row>
    <row r="10" spans="1:11" s="3" customFormat="1" ht="49.5" customHeight="1" x14ac:dyDescent="0.25">
      <c r="A10" s="32"/>
      <c r="B10" s="17"/>
      <c r="C10" s="12" t="s">
        <v>33</v>
      </c>
      <c r="D10" s="8">
        <v>9700</v>
      </c>
      <c r="E10" s="8">
        <v>1</v>
      </c>
      <c r="F10" s="8">
        <f>D10*E10</f>
        <v>9700</v>
      </c>
      <c r="G10" s="8">
        <v>9700</v>
      </c>
      <c r="H10" s="8">
        <v>0</v>
      </c>
    </row>
    <row r="11" spans="1:11" s="3" customFormat="1" ht="47.25" x14ac:dyDescent="0.25">
      <c r="A11" s="32"/>
      <c r="B11" s="17"/>
      <c r="C11" s="12" t="s">
        <v>24</v>
      </c>
      <c r="D11" s="8">
        <v>56</v>
      </c>
      <c r="E11" s="8">
        <v>1</v>
      </c>
      <c r="F11" s="8">
        <f>D11*E11</f>
        <v>56</v>
      </c>
      <c r="G11" s="8">
        <v>56</v>
      </c>
      <c r="H11" s="8">
        <v>0</v>
      </c>
    </row>
    <row r="12" spans="1:11" s="3" customFormat="1" ht="40.5" customHeight="1" x14ac:dyDescent="0.25">
      <c r="A12" s="32"/>
      <c r="B12" s="17"/>
      <c r="C12" s="13" t="s">
        <v>16</v>
      </c>
      <c r="D12" s="7" t="s">
        <v>40</v>
      </c>
      <c r="E12" s="8" t="s">
        <v>13</v>
      </c>
      <c r="F12" s="8">
        <v>480</v>
      </c>
      <c r="G12" s="8">
        <v>480</v>
      </c>
      <c r="H12" s="8">
        <v>0</v>
      </c>
    </row>
    <row r="13" spans="1:11" s="3" customFormat="1" ht="45" customHeight="1" x14ac:dyDescent="0.25">
      <c r="A13" s="33"/>
      <c r="B13" s="18"/>
      <c r="C13" s="13" t="s">
        <v>17</v>
      </c>
      <c r="D13" s="8">
        <v>1</v>
      </c>
      <c r="E13" s="8">
        <v>200</v>
      </c>
      <c r="F13" s="8">
        <f>D13*E13</f>
        <v>200</v>
      </c>
      <c r="G13" s="8">
        <v>200</v>
      </c>
      <c r="H13" s="8">
        <v>0</v>
      </c>
    </row>
    <row r="14" spans="1:11" s="3" customFormat="1" ht="21.75" customHeight="1" x14ac:dyDescent="0.25">
      <c r="A14" s="28" t="s">
        <v>45</v>
      </c>
      <c r="B14" s="29"/>
      <c r="C14" s="30"/>
      <c r="D14" s="8"/>
      <c r="E14" s="8"/>
      <c r="F14" s="8"/>
      <c r="G14" s="8">
        <f>SUM(G7:G13)</f>
        <v>13828</v>
      </c>
      <c r="H14" s="8">
        <f>SUM(H7:H13)</f>
        <v>0</v>
      </c>
    </row>
    <row r="15" spans="1:11" s="3" customFormat="1" ht="62.25" customHeight="1" x14ac:dyDescent="0.25">
      <c r="A15" s="31" t="s">
        <v>19</v>
      </c>
      <c r="B15" s="34" t="s">
        <v>20</v>
      </c>
      <c r="C15" s="12" t="s">
        <v>21</v>
      </c>
      <c r="D15" s="8">
        <v>850</v>
      </c>
      <c r="E15" s="8">
        <v>1</v>
      </c>
      <c r="F15" s="8">
        <f>D15*E15</f>
        <v>850</v>
      </c>
      <c r="G15" s="8">
        <v>850</v>
      </c>
      <c r="H15" s="8">
        <v>0</v>
      </c>
    </row>
    <row r="16" spans="1:11" s="3" customFormat="1" ht="49.5" customHeight="1" x14ac:dyDescent="0.25">
      <c r="A16" s="32"/>
      <c r="B16" s="35"/>
      <c r="C16" s="12" t="s">
        <v>22</v>
      </c>
      <c r="D16" s="8">
        <v>275</v>
      </c>
      <c r="E16" s="8">
        <v>1</v>
      </c>
      <c r="F16" s="8">
        <f>D16*E16</f>
        <v>275</v>
      </c>
      <c r="G16" s="8">
        <v>275</v>
      </c>
      <c r="H16" s="8">
        <v>0</v>
      </c>
    </row>
    <row r="17" spans="1:8" s="3" customFormat="1" ht="46.5" customHeight="1" x14ac:dyDescent="0.25">
      <c r="A17" s="32"/>
      <c r="B17" s="35"/>
      <c r="C17" s="13" t="s">
        <v>25</v>
      </c>
      <c r="D17" s="7" t="s">
        <v>41</v>
      </c>
      <c r="E17" s="8">
        <v>16</v>
      </c>
      <c r="F17" s="8">
        <v>1376</v>
      </c>
      <c r="G17" s="8">
        <v>1376</v>
      </c>
      <c r="H17" s="8">
        <v>0</v>
      </c>
    </row>
    <row r="18" spans="1:8" s="3" customFormat="1" ht="31.5" x14ac:dyDescent="0.25">
      <c r="A18" s="33"/>
      <c r="B18" s="36"/>
      <c r="C18" s="12" t="s">
        <v>49</v>
      </c>
      <c r="D18" s="8">
        <v>3500</v>
      </c>
      <c r="E18" s="8">
        <v>1</v>
      </c>
      <c r="F18" s="8">
        <f t="shared" ref="F18:F25" si="0">E18*D18</f>
        <v>3500</v>
      </c>
      <c r="G18" s="8">
        <v>3500</v>
      </c>
      <c r="H18" s="8">
        <v>0</v>
      </c>
    </row>
    <row r="19" spans="1:8" s="3" customFormat="1" ht="15.75" x14ac:dyDescent="0.25">
      <c r="A19" s="28" t="s">
        <v>45</v>
      </c>
      <c r="B19" s="29"/>
      <c r="C19" s="30"/>
      <c r="D19" s="8"/>
      <c r="E19" s="8"/>
      <c r="F19" s="8"/>
      <c r="G19" s="8">
        <f>SUM(G15:G18)</f>
        <v>6001</v>
      </c>
      <c r="H19" s="8">
        <v>0</v>
      </c>
    </row>
    <row r="20" spans="1:8" s="3" customFormat="1" ht="58.5" customHeight="1" x14ac:dyDescent="0.25">
      <c r="A20" s="31" t="s">
        <v>26</v>
      </c>
      <c r="B20" s="34" t="s">
        <v>27</v>
      </c>
      <c r="C20" s="19" t="s">
        <v>32</v>
      </c>
      <c r="D20" s="11">
        <v>2100</v>
      </c>
      <c r="E20" s="8">
        <v>4</v>
      </c>
      <c r="F20" s="8">
        <f t="shared" si="0"/>
        <v>8400</v>
      </c>
      <c r="G20" s="8">
        <v>8400</v>
      </c>
      <c r="H20" s="8">
        <v>0</v>
      </c>
    </row>
    <row r="21" spans="1:8" s="3" customFormat="1" ht="57.75" customHeight="1" x14ac:dyDescent="0.25">
      <c r="A21" s="32"/>
      <c r="B21" s="35"/>
      <c r="C21" s="12" t="s">
        <v>52</v>
      </c>
      <c r="D21" s="8">
        <v>1120</v>
      </c>
      <c r="E21" s="8">
        <v>15</v>
      </c>
      <c r="F21" s="8">
        <f t="shared" si="0"/>
        <v>16800</v>
      </c>
      <c r="G21" s="8">
        <v>16800</v>
      </c>
      <c r="H21" s="8">
        <v>0</v>
      </c>
    </row>
    <row r="22" spans="1:8" s="3" customFormat="1" ht="68.25" customHeight="1" x14ac:dyDescent="0.25">
      <c r="A22" s="32"/>
      <c r="B22" s="35"/>
      <c r="C22" s="12" t="s">
        <v>53</v>
      </c>
      <c r="D22" s="8">
        <v>2400</v>
      </c>
      <c r="E22" s="8">
        <v>1</v>
      </c>
      <c r="F22" s="8">
        <f t="shared" si="0"/>
        <v>2400</v>
      </c>
      <c r="G22" s="8">
        <v>2400</v>
      </c>
      <c r="H22" s="8">
        <v>0</v>
      </c>
    </row>
    <row r="23" spans="1:8" s="3" customFormat="1" ht="40.5" customHeight="1" x14ac:dyDescent="0.25">
      <c r="A23" s="32"/>
      <c r="B23" s="35"/>
      <c r="C23" s="12" t="s">
        <v>29</v>
      </c>
      <c r="D23" s="8">
        <v>600</v>
      </c>
      <c r="E23" s="8">
        <v>16</v>
      </c>
      <c r="F23" s="8">
        <f t="shared" si="0"/>
        <v>9600</v>
      </c>
      <c r="G23" s="8">
        <v>9600</v>
      </c>
      <c r="H23" s="8">
        <v>0</v>
      </c>
    </row>
    <row r="24" spans="1:8" s="3" customFormat="1" ht="30" customHeight="1" x14ac:dyDescent="0.25">
      <c r="A24" s="32"/>
      <c r="B24" s="35"/>
      <c r="C24" s="12" t="s">
        <v>50</v>
      </c>
      <c r="D24" s="8">
        <v>170</v>
      </c>
      <c r="E24" s="8">
        <v>15</v>
      </c>
      <c r="F24" s="8">
        <f t="shared" si="0"/>
        <v>2550</v>
      </c>
      <c r="G24" s="8">
        <v>2550</v>
      </c>
      <c r="H24" s="8">
        <v>0</v>
      </c>
    </row>
    <row r="25" spans="1:8" s="3" customFormat="1" ht="39" customHeight="1" x14ac:dyDescent="0.25">
      <c r="A25" s="33"/>
      <c r="B25" s="36"/>
      <c r="C25" s="12" t="s">
        <v>30</v>
      </c>
      <c r="D25" s="8">
        <v>1900</v>
      </c>
      <c r="E25" s="8">
        <v>1</v>
      </c>
      <c r="F25" s="8">
        <f t="shared" si="0"/>
        <v>1900</v>
      </c>
      <c r="G25" s="8">
        <v>1900</v>
      </c>
      <c r="H25" s="8">
        <v>0</v>
      </c>
    </row>
    <row r="26" spans="1:8" s="3" customFormat="1" ht="21" customHeight="1" x14ac:dyDescent="0.25">
      <c r="A26" s="28" t="s">
        <v>45</v>
      </c>
      <c r="B26" s="29"/>
      <c r="C26" s="30"/>
      <c r="D26" s="8"/>
      <c r="E26" s="8"/>
      <c r="F26" s="8"/>
      <c r="G26" s="8">
        <f>SUM(G20:G25)</f>
        <v>41650</v>
      </c>
      <c r="H26" s="8">
        <v>0</v>
      </c>
    </row>
    <row r="27" spans="1:8" s="3" customFormat="1" ht="84" customHeight="1" x14ac:dyDescent="0.25">
      <c r="A27" s="31" t="s">
        <v>28</v>
      </c>
      <c r="B27" s="34" t="s">
        <v>31</v>
      </c>
      <c r="C27" s="12" t="s">
        <v>54</v>
      </c>
      <c r="D27" s="8">
        <v>22000</v>
      </c>
      <c r="E27" s="8">
        <v>15</v>
      </c>
      <c r="F27" s="8">
        <f t="shared" ref="F27:F35" si="1">E27*D27</f>
        <v>330000</v>
      </c>
      <c r="G27" s="8">
        <f>F27-H27</f>
        <v>305239</v>
      </c>
      <c r="H27" s="8">
        <v>24761</v>
      </c>
    </row>
    <row r="28" spans="1:8" s="3" customFormat="1" ht="99" customHeight="1" x14ac:dyDescent="0.25">
      <c r="A28" s="32"/>
      <c r="B28" s="35"/>
      <c r="C28" s="12" t="s">
        <v>55</v>
      </c>
      <c r="D28" s="8">
        <v>27000</v>
      </c>
      <c r="E28" s="8">
        <v>1</v>
      </c>
      <c r="F28" s="8">
        <f t="shared" si="1"/>
        <v>27000</v>
      </c>
      <c r="G28" s="8">
        <v>27000</v>
      </c>
      <c r="H28" s="8">
        <v>0</v>
      </c>
    </row>
    <row r="29" spans="1:8" s="3" customFormat="1" ht="36" customHeight="1" x14ac:dyDescent="0.25">
      <c r="A29" s="32"/>
      <c r="B29" s="35"/>
      <c r="C29" s="12" t="s">
        <v>51</v>
      </c>
      <c r="D29" s="8">
        <v>900</v>
      </c>
      <c r="E29" s="8">
        <v>1</v>
      </c>
      <c r="F29" s="8">
        <f t="shared" si="1"/>
        <v>900</v>
      </c>
      <c r="G29" s="8">
        <v>900</v>
      </c>
      <c r="H29" s="8">
        <v>0</v>
      </c>
    </row>
    <row r="30" spans="1:8" s="3" customFormat="1" ht="24.75" customHeight="1" x14ac:dyDescent="0.25">
      <c r="A30" s="32"/>
      <c r="B30" s="35"/>
      <c r="C30" s="12" t="s">
        <v>46</v>
      </c>
      <c r="D30" s="8">
        <v>7300</v>
      </c>
      <c r="E30" s="8">
        <v>1</v>
      </c>
      <c r="F30" s="8">
        <f t="shared" si="1"/>
        <v>7300</v>
      </c>
      <c r="G30" s="8">
        <v>7300</v>
      </c>
      <c r="H30" s="8">
        <v>0</v>
      </c>
    </row>
    <row r="31" spans="1:8" s="3" customFormat="1" ht="44.25" customHeight="1" x14ac:dyDescent="0.25">
      <c r="A31" s="32"/>
      <c r="B31" s="35"/>
      <c r="C31" s="12" t="s">
        <v>47</v>
      </c>
      <c r="D31" s="8">
        <v>16300</v>
      </c>
      <c r="E31" s="8">
        <v>1</v>
      </c>
      <c r="F31" s="8">
        <f t="shared" si="1"/>
        <v>16300</v>
      </c>
      <c r="G31" s="8">
        <v>0</v>
      </c>
      <c r="H31" s="8">
        <v>0</v>
      </c>
    </row>
    <row r="32" spans="1:8" s="3" customFormat="1" ht="29.25" customHeight="1" x14ac:dyDescent="0.25">
      <c r="A32" s="32"/>
      <c r="B32" s="35"/>
      <c r="C32" s="12" t="s">
        <v>42</v>
      </c>
      <c r="D32" s="8">
        <v>540</v>
      </c>
      <c r="E32" s="8">
        <v>1</v>
      </c>
      <c r="F32" s="8">
        <f t="shared" si="1"/>
        <v>540</v>
      </c>
      <c r="G32" s="8">
        <v>540</v>
      </c>
      <c r="H32" s="8">
        <v>0</v>
      </c>
    </row>
    <row r="33" spans="1:8" s="3" customFormat="1" ht="26.25" customHeight="1" x14ac:dyDescent="0.25">
      <c r="A33" s="32"/>
      <c r="B33" s="35"/>
      <c r="C33" s="12" t="s">
        <v>48</v>
      </c>
      <c r="D33" s="8">
        <v>26000</v>
      </c>
      <c r="E33" s="8">
        <v>1</v>
      </c>
      <c r="F33" s="8">
        <f t="shared" si="1"/>
        <v>26000</v>
      </c>
      <c r="G33" s="8">
        <v>26000</v>
      </c>
      <c r="H33" s="8">
        <v>0</v>
      </c>
    </row>
    <row r="34" spans="1:8" s="3" customFormat="1" ht="31.5" x14ac:dyDescent="0.25">
      <c r="A34" s="32"/>
      <c r="B34" s="35"/>
      <c r="C34" s="12" t="s">
        <v>43</v>
      </c>
      <c r="D34" s="8">
        <v>24000</v>
      </c>
      <c r="E34" s="8">
        <v>1</v>
      </c>
      <c r="F34" s="8">
        <f t="shared" si="1"/>
        <v>24000</v>
      </c>
      <c r="G34" s="8">
        <v>24000</v>
      </c>
      <c r="H34" s="8">
        <v>0</v>
      </c>
    </row>
    <row r="35" spans="1:8" s="3" customFormat="1" ht="31.5" x14ac:dyDescent="0.25">
      <c r="A35" s="33"/>
      <c r="B35" s="36"/>
      <c r="C35" s="12" t="s">
        <v>44</v>
      </c>
      <c r="D35" s="8">
        <v>170</v>
      </c>
      <c r="E35" s="8">
        <v>10</v>
      </c>
      <c r="F35" s="8">
        <f t="shared" si="1"/>
        <v>1700</v>
      </c>
      <c r="G35" s="8">
        <v>1700</v>
      </c>
      <c r="H35" s="8">
        <v>0</v>
      </c>
    </row>
    <row r="36" spans="1:8" s="3" customFormat="1" ht="21.75" customHeight="1" x14ac:dyDescent="0.25">
      <c r="A36" s="28" t="s">
        <v>45</v>
      </c>
      <c r="B36" s="29"/>
      <c r="C36" s="30"/>
      <c r="D36" s="8"/>
      <c r="E36" s="8"/>
      <c r="F36" s="8"/>
      <c r="G36" s="8">
        <f>SUM(G27:G35)</f>
        <v>392679</v>
      </c>
      <c r="H36" s="8">
        <f>SUM(H27:H35)</f>
        <v>24761</v>
      </c>
    </row>
    <row r="37" spans="1:8" s="10" customFormat="1" ht="18.75" x14ac:dyDescent="0.3">
      <c r="A37" s="37" t="s">
        <v>34</v>
      </c>
      <c r="B37" s="38"/>
      <c r="C37" s="38"/>
      <c r="D37" s="38"/>
      <c r="E37" s="39"/>
      <c r="F37" s="14">
        <f>SUM(F7:F36)</f>
        <v>495219</v>
      </c>
      <c r="G37" s="8">
        <v>470458</v>
      </c>
      <c r="H37" s="8">
        <f>SUM(H28:H36)</f>
        <v>24761</v>
      </c>
    </row>
    <row r="38" spans="1:8" ht="18.75" x14ac:dyDescent="0.3">
      <c r="A38" s="40" t="s">
        <v>35</v>
      </c>
      <c r="B38" s="41"/>
      <c r="C38" s="41"/>
      <c r="D38" s="41"/>
      <c r="E38" s="41"/>
      <c r="F38" s="42"/>
      <c r="G38" s="15">
        <f>G37/F37*100%</f>
        <v>0.9499998990345685</v>
      </c>
      <c r="H38" s="15">
        <f>H37/F37*100%</f>
        <v>5.0000100965431456E-2</v>
      </c>
    </row>
    <row r="43" spans="1:8" x14ac:dyDescent="0.25">
      <c r="B43" s="27"/>
      <c r="C43" s="27"/>
      <c r="F43" s="27"/>
      <c r="G43" s="27"/>
      <c r="H43" s="27"/>
    </row>
    <row r="44" spans="1:8" ht="15.75" x14ac:dyDescent="0.25">
      <c r="B44" s="26" t="s">
        <v>36</v>
      </c>
      <c r="C44" s="26"/>
      <c r="F44" s="26" t="s">
        <v>37</v>
      </c>
      <c r="G44" s="26"/>
      <c r="H44" s="26"/>
    </row>
    <row r="47" spans="1:8" x14ac:dyDescent="0.25">
      <c r="F47" s="27"/>
      <c r="G47" s="27"/>
      <c r="H47" s="27"/>
    </row>
    <row r="48" spans="1:8" ht="15.75" x14ac:dyDescent="0.25">
      <c r="F48" s="26" t="s">
        <v>38</v>
      </c>
      <c r="G48" s="26"/>
      <c r="H48" s="26"/>
    </row>
  </sheetData>
  <mergeCells count="27">
    <mergeCell ref="A2:H2"/>
    <mergeCell ref="A3:H3"/>
    <mergeCell ref="A4:K4"/>
    <mergeCell ref="A5:A6"/>
    <mergeCell ref="B5:B6"/>
    <mergeCell ref="C5:C6"/>
    <mergeCell ref="D5:F5"/>
    <mergeCell ref="G5:H5"/>
    <mergeCell ref="A7:A13"/>
    <mergeCell ref="A15:A18"/>
    <mergeCell ref="B15:B18"/>
    <mergeCell ref="A20:A25"/>
    <mergeCell ref="B20:B25"/>
    <mergeCell ref="B44:C44"/>
    <mergeCell ref="F44:H44"/>
    <mergeCell ref="F47:H47"/>
    <mergeCell ref="F48:H48"/>
    <mergeCell ref="A14:C14"/>
    <mergeCell ref="A19:C19"/>
    <mergeCell ref="A26:C26"/>
    <mergeCell ref="A36:C36"/>
    <mergeCell ref="A27:A35"/>
    <mergeCell ref="B27:B35"/>
    <mergeCell ref="A37:E37"/>
    <mergeCell ref="A38:F38"/>
    <mergeCell ref="B43:C43"/>
    <mergeCell ref="F43:H43"/>
  </mergeCells>
  <pageMargins left="1.1811023622047245" right="0" top="0" bottom="0" header="0" footer="0"/>
  <pageSetup paperSize="9" scale="67" fitToHeight="3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zoomScale="55" zoomScaleNormal="55" workbookViewId="0">
      <pane xSplit="3" ySplit="3" topLeftCell="D13" activePane="bottomRight" state="frozen"/>
      <selection pane="topRight" activeCell="H1" sqref="H1"/>
      <selection pane="bottomLeft" activeCell="A7" sqref="A7"/>
      <selection pane="bottomRight" activeCell="L6" sqref="L6"/>
    </sheetView>
  </sheetViews>
  <sheetFormatPr defaultRowHeight="18.75" x14ac:dyDescent="0.3"/>
  <cols>
    <col min="1" max="1" width="7" style="24" customWidth="1"/>
    <col min="2" max="2" width="32.7109375" style="24" customWidth="1"/>
    <col min="3" max="3" width="61.5703125" style="25" customWidth="1"/>
    <col min="4" max="4" width="38.7109375" customWidth="1"/>
  </cols>
  <sheetData>
    <row r="1" spans="1:6" ht="15" x14ac:dyDescent="0.25">
      <c r="A1" s="45"/>
      <c r="B1" s="45"/>
      <c r="C1" s="45"/>
      <c r="D1" s="45"/>
      <c r="E1" s="45"/>
      <c r="F1" s="45"/>
    </row>
    <row r="2" spans="1:6" s="9" customFormat="1" ht="46.5" customHeight="1" x14ac:dyDescent="0.25">
      <c r="A2" s="57" t="s">
        <v>4</v>
      </c>
      <c r="B2" s="57" t="s">
        <v>2</v>
      </c>
      <c r="C2" s="59" t="s">
        <v>56</v>
      </c>
      <c r="D2" s="61" t="s">
        <v>57</v>
      </c>
    </row>
    <row r="3" spans="1:6" s="4" customFormat="1" ht="15.75" x14ac:dyDescent="0.25">
      <c r="A3" s="58"/>
      <c r="B3" s="58"/>
      <c r="C3" s="60"/>
      <c r="D3" s="62"/>
    </row>
    <row r="4" spans="1:6" s="3" customFormat="1" ht="99.95" customHeight="1" x14ac:dyDescent="0.25">
      <c r="A4" s="51" t="s">
        <v>12</v>
      </c>
      <c r="B4" s="54" t="s">
        <v>18</v>
      </c>
      <c r="C4" s="20" t="s">
        <v>58</v>
      </c>
      <c r="D4" s="21"/>
    </row>
    <row r="5" spans="1:6" s="3" customFormat="1" ht="99.95" customHeight="1" x14ac:dyDescent="0.25">
      <c r="A5" s="52"/>
      <c r="B5" s="55"/>
      <c r="C5" s="20" t="s">
        <v>15</v>
      </c>
      <c r="D5" s="21"/>
    </row>
    <row r="6" spans="1:6" s="3" customFormat="1" ht="99.95" customHeight="1" x14ac:dyDescent="0.25">
      <c r="A6" s="52"/>
      <c r="B6" s="55"/>
      <c r="C6" s="20" t="s">
        <v>59</v>
      </c>
      <c r="D6" s="21"/>
    </row>
    <row r="7" spans="1:6" s="3" customFormat="1" ht="99.95" customHeight="1" x14ac:dyDescent="0.25">
      <c r="A7" s="52"/>
      <c r="B7" s="55"/>
      <c r="C7" s="20" t="s">
        <v>33</v>
      </c>
      <c r="D7" s="21"/>
    </row>
    <row r="8" spans="1:6" s="3" customFormat="1" ht="99.95" customHeight="1" x14ac:dyDescent="0.25">
      <c r="A8" s="52"/>
      <c r="B8" s="55"/>
      <c r="C8" s="20" t="s">
        <v>24</v>
      </c>
      <c r="D8" s="21"/>
    </row>
    <row r="9" spans="1:6" s="3" customFormat="1" ht="99.95" customHeight="1" x14ac:dyDescent="0.25">
      <c r="A9" s="52"/>
      <c r="B9" s="55"/>
      <c r="C9" s="22" t="s">
        <v>16</v>
      </c>
      <c r="D9" s="21"/>
    </row>
    <row r="10" spans="1:6" s="3" customFormat="1" ht="99.95" customHeight="1" x14ac:dyDescent="0.25">
      <c r="A10" s="53"/>
      <c r="B10" s="56"/>
      <c r="C10" s="22" t="s">
        <v>17</v>
      </c>
      <c r="D10" s="21"/>
    </row>
    <row r="11" spans="1:6" s="3" customFormat="1" ht="99.95" customHeight="1" x14ac:dyDescent="0.25">
      <c r="A11" s="51" t="s">
        <v>19</v>
      </c>
      <c r="B11" s="54" t="s">
        <v>20</v>
      </c>
      <c r="C11" s="20" t="s">
        <v>21</v>
      </c>
      <c r="D11" s="21"/>
    </row>
    <row r="12" spans="1:6" s="3" customFormat="1" ht="99.95" customHeight="1" x14ac:dyDescent="0.25">
      <c r="A12" s="52"/>
      <c r="B12" s="55"/>
      <c r="C12" s="20" t="s">
        <v>22</v>
      </c>
      <c r="D12" s="21"/>
    </row>
    <row r="13" spans="1:6" s="3" customFormat="1" ht="99.95" customHeight="1" x14ac:dyDescent="0.25">
      <c r="A13" s="52"/>
      <c r="B13" s="55"/>
      <c r="C13" s="22" t="s">
        <v>25</v>
      </c>
      <c r="D13" s="21"/>
    </row>
    <row r="14" spans="1:6" s="3" customFormat="1" ht="99.95" customHeight="1" x14ac:dyDescent="0.25">
      <c r="A14" s="53"/>
      <c r="B14" s="56"/>
      <c r="C14" s="20" t="s">
        <v>49</v>
      </c>
      <c r="D14" s="21"/>
    </row>
    <row r="15" spans="1:6" s="3" customFormat="1" ht="99.95" customHeight="1" x14ac:dyDescent="0.25">
      <c r="A15" s="51" t="s">
        <v>26</v>
      </c>
      <c r="B15" s="54" t="s">
        <v>27</v>
      </c>
      <c r="C15" s="23" t="s">
        <v>32</v>
      </c>
      <c r="D15" s="21"/>
    </row>
    <row r="16" spans="1:6" s="3" customFormat="1" ht="99.95" customHeight="1" x14ac:dyDescent="0.25">
      <c r="A16" s="52"/>
      <c r="B16" s="55"/>
      <c r="C16" s="20" t="s">
        <v>60</v>
      </c>
      <c r="D16" s="21"/>
    </row>
    <row r="17" spans="1:4" s="3" customFormat="1" ht="99.95" customHeight="1" x14ac:dyDescent="0.25">
      <c r="A17" s="52"/>
      <c r="B17" s="55"/>
      <c r="C17" s="20" t="s">
        <v>52</v>
      </c>
      <c r="D17" s="21"/>
    </row>
    <row r="18" spans="1:4" s="3" customFormat="1" ht="99.95" customHeight="1" x14ac:dyDescent="0.25">
      <c r="A18" s="52"/>
      <c r="B18" s="55"/>
      <c r="C18" s="20" t="s">
        <v>53</v>
      </c>
      <c r="D18" s="21"/>
    </row>
    <row r="19" spans="1:4" s="3" customFormat="1" ht="99.95" customHeight="1" x14ac:dyDescent="0.25">
      <c r="A19" s="52"/>
      <c r="B19" s="55"/>
      <c r="C19" s="20" t="s">
        <v>29</v>
      </c>
      <c r="D19" s="21"/>
    </row>
    <row r="20" spans="1:4" s="3" customFormat="1" ht="99.95" customHeight="1" x14ac:dyDescent="0.25">
      <c r="A20" s="52"/>
      <c r="B20" s="55"/>
      <c r="C20" s="20" t="s">
        <v>50</v>
      </c>
      <c r="D20" s="21"/>
    </row>
    <row r="21" spans="1:4" s="3" customFormat="1" ht="99.95" customHeight="1" x14ac:dyDescent="0.25">
      <c r="A21" s="53"/>
      <c r="B21" s="56"/>
      <c r="C21" s="20" t="s">
        <v>30</v>
      </c>
      <c r="D21" s="21"/>
    </row>
    <row r="22" spans="1:4" s="3" customFormat="1" ht="99.95" customHeight="1" x14ac:dyDescent="0.25">
      <c r="A22" s="51" t="s">
        <v>28</v>
      </c>
      <c r="B22" s="54" t="s">
        <v>31</v>
      </c>
      <c r="C22" s="20" t="s">
        <v>61</v>
      </c>
      <c r="D22" s="21"/>
    </row>
    <row r="23" spans="1:4" s="3" customFormat="1" ht="99.95" customHeight="1" x14ac:dyDescent="0.25">
      <c r="A23" s="52"/>
      <c r="B23" s="55"/>
      <c r="C23" s="20" t="s">
        <v>62</v>
      </c>
      <c r="D23" s="21"/>
    </row>
    <row r="24" spans="1:4" s="3" customFormat="1" ht="99.95" customHeight="1" x14ac:dyDescent="0.25">
      <c r="A24" s="52"/>
      <c r="B24" s="55"/>
      <c r="C24" s="20" t="s">
        <v>63</v>
      </c>
      <c r="D24" s="21"/>
    </row>
    <row r="25" spans="1:4" s="3" customFormat="1" ht="99.95" customHeight="1" x14ac:dyDescent="0.25">
      <c r="A25" s="52"/>
      <c r="B25" s="55"/>
      <c r="C25" s="20" t="s">
        <v>64</v>
      </c>
      <c r="D25" s="21"/>
    </row>
    <row r="26" spans="1:4" s="3" customFormat="1" ht="99.95" customHeight="1" x14ac:dyDescent="0.25">
      <c r="A26" s="52"/>
      <c r="B26" s="55"/>
      <c r="C26" s="20" t="s">
        <v>65</v>
      </c>
      <c r="D26" s="21"/>
    </row>
    <row r="27" spans="1:4" s="3" customFormat="1" ht="99.95" customHeight="1" x14ac:dyDescent="0.25">
      <c r="A27" s="52"/>
      <c r="B27" s="55"/>
      <c r="C27" s="20" t="s">
        <v>66</v>
      </c>
      <c r="D27" s="21"/>
    </row>
    <row r="28" spans="1:4" s="3" customFormat="1" ht="99.95" customHeight="1" x14ac:dyDescent="0.25">
      <c r="A28" s="52"/>
      <c r="B28" s="55"/>
      <c r="C28" s="20" t="s">
        <v>51</v>
      </c>
      <c r="D28" s="21"/>
    </row>
    <row r="29" spans="1:4" s="3" customFormat="1" ht="99.95" customHeight="1" x14ac:dyDescent="0.25">
      <c r="A29" s="52"/>
      <c r="B29" s="55"/>
      <c r="C29" s="20" t="s">
        <v>67</v>
      </c>
      <c r="D29" s="21"/>
    </row>
    <row r="30" spans="1:4" s="3" customFormat="1" ht="99.95" customHeight="1" x14ac:dyDescent="0.25">
      <c r="A30" s="52"/>
      <c r="B30" s="55"/>
      <c r="C30" s="20" t="s">
        <v>68</v>
      </c>
      <c r="D30" s="21"/>
    </row>
    <row r="31" spans="1:4" s="3" customFormat="1" ht="99.95" customHeight="1" x14ac:dyDescent="0.25">
      <c r="A31" s="52"/>
      <c r="B31" s="55"/>
      <c r="C31" s="20" t="s">
        <v>69</v>
      </c>
      <c r="D31" s="21"/>
    </row>
    <row r="32" spans="1:4" s="3" customFormat="1" ht="99.95" customHeight="1" x14ac:dyDescent="0.25">
      <c r="A32" s="52"/>
      <c r="B32" s="55"/>
      <c r="C32" s="20" t="s">
        <v>70</v>
      </c>
      <c r="D32" s="21"/>
    </row>
    <row r="33" spans="1:4" s="3" customFormat="1" ht="99.95" customHeight="1" x14ac:dyDescent="0.25">
      <c r="A33" s="52"/>
      <c r="B33" s="55"/>
      <c r="C33" s="20" t="s">
        <v>42</v>
      </c>
      <c r="D33" s="21"/>
    </row>
    <row r="34" spans="1:4" s="3" customFormat="1" ht="99.95" customHeight="1" x14ac:dyDescent="0.25">
      <c r="A34" s="52"/>
      <c r="B34" s="55"/>
      <c r="C34" s="20" t="s">
        <v>48</v>
      </c>
      <c r="D34" s="21"/>
    </row>
    <row r="35" spans="1:4" s="3" customFormat="1" ht="99.95" customHeight="1" x14ac:dyDescent="0.25">
      <c r="A35" s="52"/>
      <c r="B35" s="55"/>
      <c r="C35" s="20" t="s">
        <v>71</v>
      </c>
      <c r="D35" s="21"/>
    </row>
    <row r="36" spans="1:4" s="3" customFormat="1" ht="99.95" customHeight="1" x14ac:dyDescent="0.25">
      <c r="A36" s="53"/>
      <c r="B36" s="56"/>
      <c r="C36" s="20" t="s">
        <v>44</v>
      </c>
      <c r="D36" s="21"/>
    </row>
  </sheetData>
  <mergeCells count="13">
    <mergeCell ref="A1:F1"/>
    <mergeCell ref="A2:A3"/>
    <mergeCell ref="B2:B3"/>
    <mergeCell ref="C2:C3"/>
    <mergeCell ref="D2:D3"/>
    <mergeCell ref="A22:A36"/>
    <mergeCell ref="B22:B36"/>
    <mergeCell ref="A4:A10"/>
    <mergeCell ref="B4:B10"/>
    <mergeCell ref="A11:A14"/>
    <mergeCell ref="B11:B14"/>
    <mergeCell ref="A15:A21"/>
    <mergeCell ref="B15:B21"/>
  </mergeCells>
  <pageMargins left="1.1811023622047245" right="0" top="0.78740157480314965" bottom="0.78740157480314965" header="0" footer="0"/>
  <pageSetup paperSize="9" scale="44" fitToHeight="2" orientation="portrait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Бюджет</vt:lpstr>
      <vt:lpstr>Візуалізація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OlgaIgorevna</dc:creator>
  <cp:lastModifiedBy>e_sum428_3</cp:lastModifiedBy>
  <cp:lastPrinted>2019-08-03T18:58:31Z</cp:lastPrinted>
  <dcterms:created xsi:type="dcterms:W3CDTF">2019-07-24T07:24:46Z</dcterms:created>
  <dcterms:modified xsi:type="dcterms:W3CDTF">2019-08-08T10:35:52Z</dcterms:modified>
</cp:coreProperties>
</file>