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ГБ_2022\"/>
    </mc:Choice>
  </mc:AlternateContent>
  <bookViews>
    <workbookView xWindow="0" yWindow="0" windowWidth="15348" windowHeight="4116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H27" i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F25" i="1" l="1"/>
  <c r="F24" i="1"/>
  <c r="F23" i="1"/>
  <c r="G23" i="1" s="1"/>
  <c r="F22" i="1"/>
  <c r="G22" i="1" s="1"/>
  <c r="F20" i="1"/>
  <c r="G20" i="1" s="1"/>
  <c r="F18" i="1"/>
  <c r="G18" i="1" s="1"/>
  <c r="F19" i="1"/>
  <c r="G19" i="1" s="1"/>
  <c r="F26" i="1" l="1"/>
  <c r="G26" i="1" s="1"/>
  <c r="F21" i="1"/>
  <c r="G21" i="1" s="1"/>
  <c r="F17" i="1"/>
  <c r="G17" i="1" s="1"/>
  <c r="F7" i="1"/>
  <c r="G7" i="1" s="1"/>
  <c r="F12" i="1"/>
  <c r="F11" i="1"/>
  <c r="F10" i="1"/>
  <c r="F9" i="1"/>
  <c r="F8" i="1"/>
  <c r="F6" i="1"/>
  <c r="G6" i="1" s="1"/>
  <c r="F5" i="1"/>
  <c r="G5" i="1" s="1"/>
  <c r="F4" i="1"/>
  <c r="G4" i="1" s="1"/>
  <c r="F15" i="1" l="1"/>
  <c r="G15" i="1" s="1"/>
  <c r="F16" i="1"/>
  <c r="G16" i="1" s="1"/>
  <c r="F14" i="1"/>
  <c r="G14" i="1" s="1"/>
  <c r="F13" i="1"/>
  <c r="F3" i="1"/>
  <c r="G3" i="1" l="1"/>
  <c r="F27" i="1"/>
</calcChain>
</file>

<file path=xl/sharedStrings.xml><?xml version="1.0" encoding="utf-8"?>
<sst xmlns="http://schemas.openxmlformats.org/spreadsheetml/2006/main" count="61" uniqueCount="40">
  <si>
    <t xml:space="preserve">Джерела фінансування </t>
  </si>
  <si>
    <t>послуга</t>
  </si>
  <si>
    <t>Закупівля листа OSB 2500х1250, 10 мм</t>
  </si>
  <si>
    <t>Закупівля лінолеума (на основі)</t>
  </si>
  <si>
    <t>Вхідні двері з встановленням</t>
  </si>
  <si>
    <t>Плінтус (2,5 м)</t>
  </si>
  <si>
    <t>Світильники з лампами та встановленням</t>
  </si>
  <si>
    <t>Питома вага витрат до загального бюджету проєкту, %</t>
  </si>
  <si>
    <r>
      <rPr>
        <sz val="11"/>
        <rFont val="Calibri"/>
        <family val="2"/>
        <charset val="204"/>
      </rPr>
      <t>Монтаж натяжної стелі (S=86 м</t>
    </r>
    <r>
      <rPr>
        <vertAlign val="superscript"/>
        <sz val="11"/>
        <rFont val="Calibri"/>
        <family val="2"/>
        <charset val="204"/>
      </rPr>
      <t>2</t>
    </r>
    <r>
      <rPr>
        <sz val="11"/>
        <rFont val="Calibri"/>
        <family val="2"/>
        <charset val="204"/>
      </rPr>
      <t>)</t>
    </r>
  </si>
  <si>
    <t>Двері препараторської з встановленням</t>
  </si>
  <si>
    <t>Комплект парта із стільцем трансформер, одномісна</t>
  </si>
  <si>
    <t xml:space="preserve"> Інтерактивний комплекс для навчальних закладів</t>
  </si>
  <si>
    <t>Шпаклівка гіпсова стартова, 25 кг (закупівля)</t>
  </si>
  <si>
    <t>Шпаклівка фінішна, 25 кг (закупівля)</t>
  </si>
  <si>
    <t>3D ручка з витратними матеріалами da Vinchi</t>
  </si>
  <si>
    <t>Комплект стендів для кабінету інформатики</t>
  </si>
  <si>
    <t xml:space="preserve">Фарба інтер'єрна підвищеної стійкості (закупівля) </t>
  </si>
  <si>
    <t>Грунтівка 10 л акрилова (закупівля)</t>
  </si>
  <si>
    <t>Багет гладкий R-30 плінтус екструд. 2 м (закупівля)</t>
  </si>
  <si>
    <t>Стіл для ноутбука</t>
  </si>
  <si>
    <t>Стілець для комп'ютерного столу</t>
  </si>
  <si>
    <t>Монтаж сонцезахисних жалюзі</t>
  </si>
  <si>
    <t>Цифровий фотоапарат NIKON D3500</t>
  </si>
  <si>
    <t>Цифрова відеокамера CANON</t>
  </si>
  <si>
    <t>Штатив для відеокамери та фотоапарату</t>
  </si>
  <si>
    <t>БАГАТОФУНКЦІОНАЛЬНИЙ ПРИСТРІЙ (БФП) У СКЛАДІ ПРИНТЕРА, СКАНЕРА, КОПІРА EPSON L 4150</t>
  </si>
  <si>
    <t>Стінка для зберігання дидактичних матеріалів</t>
  </si>
  <si>
    <t>№ п/п</t>
  </si>
  <si>
    <t>Найменування товарів, робіт, послу</t>
  </si>
  <si>
    <t>Одиниці виміру</t>
  </si>
  <si>
    <t>Розрахунок статті витрат**</t>
  </si>
  <si>
    <t>Загальний бюджет проєкту (грн)*:</t>
  </si>
  <si>
    <t>орієнтовна ціна за       од. (грн) *</t>
  </si>
  <si>
    <t>кількість</t>
  </si>
  <si>
    <t>сума            (грн)*</t>
  </si>
  <si>
    <t>громадський бюджет (грн)*</t>
  </si>
  <si>
    <t>співфінансу- вання автора (грн)*</t>
  </si>
  <si>
    <t>штука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</si>
  <si>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</si>
  <si>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06.10.2021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</si>
</sst>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vertAlign val="superscript"/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6" fillId="0" borderId="1" xfId="0" applyFont="1" applyBorder="1"/>
    <xf numFmtId="0" fontId="0" fillId="0" borderId="1" xfId="0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/>
    <xf numFmtId="0" fontId="2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topLeftCell="A14" workbookViewId="0">
      <selection activeCell="K25" sqref="K25"/>
    </sheetView>
  </sheetViews>
  <sheetFormatPr defaultRowHeight="14.4" x14ac:dyDescent="0.3"/>
  <cols>
    <col min="1" max="1" width="7.109375" customWidth="1"/>
    <col min="2" max="2" width="28.33203125" customWidth="1"/>
    <col min="3" max="3" width="16.6640625" customWidth="1"/>
    <col min="4" max="4" width="12.88671875" customWidth="1"/>
    <col min="5" max="5" width="10.6640625" customWidth="1"/>
    <col min="7" max="7" width="11.88671875" customWidth="1"/>
    <col min="8" max="8" width="15" customWidth="1"/>
  </cols>
  <sheetData>
    <row r="1" spans="1:8" ht="37.5" customHeight="1" x14ac:dyDescent="0.3">
      <c r="A1" s="19" t="s">
        <v>27</v>
      </c>
      <c r="B1" s="18" t="s">
        <v>28</v>
      </c>
      <c r="C1" s="18" t="s">
        <v>29</v>
      </c>
      <c r="D1" s="18" t="s">
        <v>30</v>
      </c>
      <c r="E1" s="18"/>
      <c r="F1" s="18"/>
      <c r="G1" s="18" t="s">
        <v>0</v>
      </c>
      <c r="H1" s="18"/>
    </row>
    <row r="2" spans="1:8" ht="59.25" customHeight="1" x14ac:dyDescent="0.3">
      <c r="A2" s="20"/>
      <c r="B2" s="18"/>
      <c r="C2" s="18"/>
      <c r="D2" s="15" t="s">
        <v>32</v>
      </c>
      <c r="E2" s="15" t="s">
        <v>33</v>
      </c>
      <c r="F2" s="15" t="s">
        <v>34</v>
      </c>
      <c r="G2" s="16" t="s">
        <v>35</v>
      </c>
      <c r="H2" s="16" t="s">
        <v>36</v>
      </c>
    </row>
    <row r="3" spans="1:8" ht="30.6" x14ac:dyDescent="0.3">
      <c r="A3" s="10">
        <v>1</v>
      </c>
      <c r="B3" s="1" t="s">
        <v>8</v>
      </c>
      <c r="C3" s="2" t="s">
        <v>1</v>
      </c>
      <c r="D3" s="3">
        <v>345</v>
      </c>
      <c r="E3" s="3">
        <v>86</v>
      </c>
      <c r="F3" s="4">
        <f t="shared" ref="F3:F14" si="0">D3*E3</f>
        <v>29670</v>
      </c>
      <c r="G3" s="4">
        <f t="shared" ref="G3:G5" si="1">F3</f>
        <v>29670</v>
      </c>
      <c r="H3" s="4"/>
    </row>
    <row r="4" spans="1:8" x14ac:dyDescent="0.3">
      <c r="A4" s="10">
        <f>A3+1</f>
        <v>2</v>
      </c>
      <c r="B4" s="1" t="s">
        <v>4</v>
      </c>
      <c r="C4" s="2" t="s">
        <v>1</v>
      </c>
      <c r="D4" s="3">
        <v>19000</v>
      </c>
      <c r="E4" s="4">
        <v>1</v>
      </c>
      <c r="F4" s="4">
        <f t="shared" ref="F4:F5" si="2">D4*E4</f>
        <v>19000</v>
      </c>
      <c r="G4" s="4">
        <f t="shared" si="1"/>
        <v>19000</v>
      </c>
      <c r="H4" s="4"/>
    </row>
    <row r="5" spans="1:8" ht="28.8" x14ac:dyDescent="0.3">
      <c r="A5" s="10">
        <f t="shared" ref="A5:A26" si="3">A4+1</f>
        <v>3</v>
      </c>
      <c r="B5" s="1" t="s">
        <v>9</v>
      </c>
      <c r="C5" s="2" t="s">
        <v>1</v>
      </c>
      <c r="D5" s="3">
        <v>7800</v>
      </c>
      <c r="E5" s="4">
        <v>1</v>
      </c>
      <c r="F5" s="4">
        <f t="shared" si="2"/>
        <v>7800</v>
      </c>
      <c r="G5" s="4">
        <f t="shared" si="1"/>
        <v>7800</v>
      </c>
      <c r="H5" s="4"/>
    </row>
    <row r="6" spans="1:8" ht="28.8" x14ac:dyDescent="0.3">
      <c r="A6" s="10">
        <f t="shared" si="3"/>
        <v>4</v>
      </c>
      <c r="B6" s="1" t="s">
        <v>2</v>
      </c>
      <c r="C6" s="2" t="s">
        <v>37</v>
      </c>
      <c r="D6" s="3">
        <v>1150</v>
      </c>
      <c r="E6" s="4">
        <v>28</v>
      </c>
      <c r="F6" s="4">
        <f t="shared" ref="F6:F12" si="4">D6*E6</f>
        <v>32200</v>
      </c>
      <c r="G6" s="4">
        <f t="shared" ref="G6:G14" si="5">F6</f>
        <v>32200</v>
      </c>
      <c r="H6" s="4"/>
    </row>
    <row r="7" spans="1:8" ht="28.8" x14ac:dyDescent="0.3">
      <c r="A7" s="10">
        <f t="shared" si="3"/>
        <v>5</v>
      </c>
      <c r="B7" s="1" t="s">
        <v>3</v>
      </c>
      <c r="C7" s="2" t="s">
        <v>38</v>
      </c>
      <c r="D7" s="3">
        <v>585</v>
      </c>
      <c r="E7" s="4">
        <v>86</v>
      </c>
      <c r="F7" s="4">
        <f t="shared" si="4"/>
        <v>50310</v>
      </c>
      <c r="G7" s="4">
        <f t="shared" si="5"/>
        <v>50310</v>
      </c>
      <c r="H7" s="4"/>
    </row>
    <row r="8" spans="1:8" ht="27.6" x14ac:dyDescent="0.3">
      <c r="A8" s="10">
        <f t="shared" si="3"/>
        <v>6</v>
      </c>
      <c r="B8" s="5" t="s">
        <v>12</v>
      </c>
      <c r="C8" s="6" t="s">
        <v>37</v>
      </c>
      <c r="D8" s="7">
        <v>305</v>
      </c>
      <c r="E8" s="8">
        <v>4</v>
      </c>
      <c r="F8" s="8">
        <f t="shared" si="4"/>
        <v>1220</v>
      </c>
      <c r="G8" s="4"/>
      <c r="H8" s="4">
        <v>1220</v>
      </c>
    </row>
    <row r="9" spans="1:8" ht="27.6" x14ac:dyDescent="0.3">
      <c r="A9" s="10">
        <f t="shared" si="3"/>
        <v>7</v>
      </c>
      <c r="B9" s="5" t="s">
        <v>13</v>
      </c>
      <c r="C9" s="6" t="s">
        <v>37</v>
      </c>
      <c r="D9" s="7">
        <v>290</v>
      </c>
      <c r="E9" s="8">
        <v>5</v>
      </c>
      <c r="F9" s="8">
        <f t="shared" si="4"/>
        <v>1450</v>
      </c>
      <c r="G9" s="4">
        <v>1450</v>
      </c>
      <c r="H9" s="4"/>
    </row>
    <row r="10" spans="1:8" ht="27.6" x14ac:dyDescent="0.3">
      <c r="A10" s="10">
        <f t="shared" si="3"/>
        <v>8</v>
      </c>
      <c r="B10" s="5" t="s">
        <v>16</v>
      </c>
      <c r="C10" s="6" t="s">
        <v>37</v>
      </c>
      <c r="D10" s="7">
        <v>1240</v>
      </c>
      <c r="E10" s="8">
        <v>3</v>
      </c>
      <c r="F10" s="8">
        <f t="shared" si="4"/>
        <v>3720</v>
      </c>
      <c r="G10" s="4">
        <v>3720</v>
      </c>
      <c r="H10" s="4"/>
    </row>
    <row r="11" spans="1:8" ht="27.6" x14ac:dyDescent="0.3">
      <c r="A11" s="10">
        <f t="shared" si="3"/>
        <v>9</v>
      </c>
      <c r="B11" s="5" t="s">
        <v>17</v>
      </c>
      <c r="C11" s="6" t="s">
        <v>37</v>
      </c>
      <c r="D11" s="7">
        <v>320</v>
      </c>
      <c r="E11" s="8">
        <v>2</v>
      </c>
      <c r="F11" s="8">
        <f t="shared" si="4"/>
        <v>640</v>
      </c>
      <c r="G11" s="4">
        <v>640</v>
      </c>
      <c r="H11" s="4"/>
    </row>
    <row r="12" spans="1:8" ht="27.6" x14ac:dyDescent="0.3">
      <c r="A12" s="10">
        <f t="shared" si="3"/>
        <v>10</v>
      </c>
      <c r="B12" s="5" t="s">
        <v>18</v>
      </c>
      <c r="C12" s="6" t="s">
        <v>37</v>
      </c>
      <c r="D12" s="7">
        <v>64</v>
      </c>
      <c r="E12" s="8">
        <v>22</v>
      </c>
      <c r="F12" s="8">
        <f t="shared" si="4"/>
        <v>1408</v>
      </c>
      <c r="G12" s="4">
        <v>1408</v>
      </c>
      <c r="H12" s="4"/>
    </row>
    <row r="13" spans="1:8" x14ac:dyDescent="0.3">
      <c r="A13" s="10">
        <f t="shared" si="3"/>
        <v>11</v>
      </c>
      <c r="B13" s="1" t="s">
        <v>5</v>
      </c>
      <c r="C13" s="6" t="s">
        <v>37</v>
      </c>
      <c r="D13" s="3">
        <v>170</v>
      </c>
      <c r="E13" s="3">
        <v>22</v>
      </c>
      <c r="F13" s="4">
        <f t="shared" si="0"/>
        <v>3740</v>
      </c>
      <c r="G13" s="4">
        <v>3740</v>
      </c>
      <c r="H13" s="4"/>
    </row>
    <row r="14" spans="1:8" ht="28.8" x14ac:dyDescent="0.3">
      <c r="A14" s="10">
        <f t="shared" si="3"/>
        <v>12</v>
      </c>
      <c r="B14" s="1" t="s">
        <v>6</v>
      </c>
      <c r="C14" s="6" t="s">
        <v>37</v>
      </c>
      <c r="D14" s="3">
        <v>1500</v>
      </c>
      <c r="E14" s="9">
        <v>8</v>
      </c>
      <c r="F14" s="4">
        <f t="shared" si="0"/>
        <v>12000</v>
      </c>
      <c r="G14" s="4">
        <f t="shared" si="5"/>
        <v>12000</v>
      </c>
      <c r="H14" s="4"/>
    </row>
    <row r="15" spans="1:8" ht="28.8" x14ac:dyDescent="0.3">
      <c r="A15" s="10">
        <f t="shared" si="3"/>
        <v>13</v>
      </c>
      <c r="B15" s="1" t="s">
        <v>11</v>
      </c>
      <c r="C15" s="12" t="s">
        <v>37</v>
      </c>
      <c r="D15" s="3">
        <v>92000</v>
      </c>
      <c r="E15" s="3">
        <v>1</v>
      </c>
      <c r="F15" s="8">
        <f>D15*E15</f>
        <v>92000</v>
      </c>
      <c r="G15" s="4">
        <f t="shared" ref="G15:G26" si="6">F15</f>
        <v>92000</v>
      </c>
      <c r="H15" s="4"/>
    </row>
    <row r="16" spans="1:8" ht="28.8" x14ac:dyDescent="0.3">
      <c r="A16" s="10">
        <f t="shared" si="3"/>
        <v>14</v>
      </c>
      <c r="B16" s="1" t="s">
        <v>26</v>
      </c>
      <c r="C16" s="12" t="s">
        <v>37</v>
      </c>
      <c r="D16" s="3">
        <v>21000</v>
      </c>
      <c r="E16" s="3">
        <v>1</v>
      </c>
      <c r="F16" s="4">
        <f t="shared" ref="F16" si="7">D16*E16</f>
        <v>21000</v>
      </c>
      <c r="G16" s="4">
        <f t="shared" si="6"/>
        <v>21000</v>
      </c>
      <c r="H16" s="4"/>
    </row>
    <row r="17" spans="1:8" ht="28.8" x14ac:dyDescent="0.3">
      <c r="A17" s="10">
        <f t="shared" si="3"/>
        <v>15</v>
      </c>
      <c r="B17" s="1" t="s">
        <v>10</v>
      </c>
      <c r="C17" s="12" t="s">
        <v>37</v>
      </c>
      <c r="D17" s="3">
        <v>3200</v>
      </c>
      <c r="E17" s="4">
        <v>16</v>
      </c>
      <c r="F17" s="4">
        <f t="shared" ref="F17:F20" si="8">D17*E17</f>
        <v>51200</v>
      </c>
      <c r="G17" s="4">
        <f t="shared" si="6"/>
        <v>51200</v>
      </c>
      <c r="H17" s="4"/>
    </row>
    <row r="18" spans="1:8" x14ac:dyDescent="0.3">
      <c r="A18" s="10">
        <f t="shared" si="3"/>
        <v>16</v>
      </c>
      <c r="B18" s="1" t="s">
        <v>19</v>
      </c>
      <c r="C18" s="12" t="s">
        <v>37</v>
      </c>
      <c r="D18" s="3">
        <v>1200</v>
      </c>
      <c r="E18" s="4">
        <v>15</v>
      </c>
      <c r="F18" s="4">
        <f t="shared" si="8"/>
        <v>18000</v>
      </c>
      <c r="G18" s="4">
        <f t="shared" si="6"/>
        <v>18000</v>
      </c>
      <c r="H18" s="4"/>
    </row>
    <row r="19" spans="1:8" ht="28.8" x14ac:dyDescent="0.3">
      <c r="A19" s="10">
        <f t="shared" si="3"/>
        <v>17</v>
      </c>
      <c r="B19" s="1" t="s">
        <v>20</v>
      </c>
      <c r="C19" s="12" t="s">
        <v>37</v>
      </c>
      <c r="D19" s="3">
        <v>990</v>
      </c>
      <c r="E19" s="4">
        <v>17</v>
      </c>
      <c r="F19" s="4">
        <f t="shared" si="8"/>
        <v>16830</v>
      </c>
      <c r="G19" s="4">
        <f t="shared" si="6"/>
        <v>16830</v>
      </c>
      <c r="H19" s="4"/>
    </row>
    <row r="20" spans="1:8" ht="28.8" x14ac:dyDescent="0.3">
      <c r="A20" s="10">
        <f t="shared" si="3"/>
        <v>18</v>
      </c>
      <c r="B20" s="1" t="s">
        <v>21</v>
      </c>
      <c r="C20" s="2" t="s">
        <v>1</v>
      </c>
      <c r="D20" s="3">
        <v>1500</v>
      </c>
      <c r="E20" s="4">
        <v>6</v>
      </c>
      <c r="F20" s="4">
        <f t="shared" si="8"/>
        <v>9000</v>
      </c>
      <c r="G20" s="4">
        <f t="shared" si="6"/>
        <v>9000</v>
      </c>
      <c r="H20" s="4"/>
    </row>
    <row r="21" spans="1:8" ht="28.8" x14ac:dyDescent="0.3">
      <c r="A21" s="10">
        <f t="shared" si="3"/>
        <v>19</v>
      </c>
      <c r="B21" s="14" t="s">
        <v>14</v>
      </c>
      <c r="C21" s="12" t="s">
        <v>37</v>
      </c>
      <c r="D21" s="3">
        <v>9700</v>
      </c>
      <c r="E21" s="4">
        <v>5</v>
      </c>
      <c r="F21" s="4">
        <f t="shared" ref="F21:F26" si="9">D21*E21</f>
        <v>48500</v>
      </c>
      <c r="G21" s="4">
        <f t="shared" si="6"/>
        <v>48500</v>
      </c>
      <c r="H21" s="4"/>
    </row>
    <row r="22" spans="1:8" ht="28.8" x14ac:dyDescent="0.3">
      <c r="A22" s="10">
        <f t="shared" si="3"/>
        <v>20</v>
      </c>
      <c r="B22" s="14" t="s">
        <v>22</v>
      </c>
      <c r="C22" s="12" t="s">
        <v>37</v>
      </c>
      <c r="D22" s="3">
        <v>20000</v>
      </c>
      <c r="E22" s="4">
        <v>1</v>
      </c>
      <c r="F22" s="4">
        <f t="shared" si="9"/>
        <v>20000</v>
      </c>
      <c r="G22" s="4">
        <f t="shared" si="6"/>
        <v>20000</v>
      </c>
      <c r="H22" s="4"/>
    </row>
    <row r="23" spans="1:8" x14ac:dyDescent="0.3">
      <c r="A23" s="10">
        <f t="shared" si="3"/>
        <v>21</v>
      </c>
      <c r="B23" s="14" t="s">
        <v>23</v>
      </c>
      <c r="C23" s="12" t="s">
        <v>37</v>
      </c>
      <c r="D23" s="3">
        <v>50000</v>
      </c>
      <c r="E23" s="4">
        <v>1</v>
      </c>
      <c r="F23" s="4">
        <f t="shared" si="9"/>
        <v>50000</v>
      </c>
      <c r="G23" s="4">
        <f t="shared" si="6"/>
        <v>50000</v>
      </c>
      <c r="H23" s="4"/>
    </row>
    <row r="24" spans="1:8" ht="28.8" x14ac:dyDescent="0.3">
      <c r="A24" s="10">
        <f t="shared" si="3"/>
        <v>22</v>
      </c>
      <c r="B24" s="14" t="s">
        <v>24</v>
      </c>
      <c r="C24" s="12" t="s">
        <v>37</v>
      </c>
      <c r="D24" s="3">
        <v>1400</v>
      </c>
      <c r="E24" s="4">
        <v>1</v>
      </c>
      <c r="F24" s="4">
        <f t="shared" si="9"/>
        <v>1400</v>
      </c>
      <c r="G24" s="4">
        <v>1400</v>
      </c>
      <c r="H24" s="4"/>
    </row>
    <row r="25" spans="1:8" ht="57.6" x14ac:dyDescent="0.3">
      <c r="A25" s="10">
        <f t="shared" si="3"/>
        <v>23</v>
      </c>
      <c r="B25" s="14" t="s">
        <v>25</v>
      </c>
      <c r="C25" s="12" t="s">
        <v>37</v>
      </c>
      <c r="D25" s="3">
        <v>9000</v>
      </c>
      <c r="E25" s="4">
        <v>1</v>
      </c>
      <c r="F25" s="4">
        <f t="shared" si="9"/>
        <v>9000</v>
      </c>
      <c r="G25" s="4"/>
      <c r="H25" s="4">
        <v>9000</v>
      </c>
    </row>
    <row r="26" spans="1:8" ht="28.8" x14ac:dyDescent="0.3">
      <c r="A26" s="10">
        <f t="shared" si="3"/>
        <v>24</v>
      </c>
      <c r="B26" s="14" t="s">
        <v>15</v>
      </c>
      <c r="C26" s="12" t="s">
        <v>37</v>
      </c>
      <c r="D26" s="3">
        <v>6000</v>
      </c>
      <c r="E26" s="4">
        <v>1</v>
      </c>
      <c r="F26" s="4">
        <f t="shared" si="9"/>
        <v>6000</v>
      </c>
      <c r="G26" s="4">
        <f t="shared" si="6"/>
        <v>6000</v>
      </c>
      <c r="H26" s="4"/>
    </row>
    <row r="27" spans="1:8" x14ac:dyDescent="0.3">
      <c r="A27" s="17" t="s">
        <v>31</v>
      </c>
      <c r="B27" s="17"/>
      <c r="C27" s="17"/>
      <c r="D27" s="17"/>
      <c r="E27" s="17"/>
      <c r="F27" s="11">
        <f>SUM(F3:F26)</f>
        <v>506088</v>
      </c>
      <c r="G27" s="11">
        <f>SUM(G3:G26)</f>
        <v>495868</v>
      </c>
      <c r="H27" s="11">
        <f t="shared" ref="G27:H27" si="10">SUM(H3:H26)</f>
        <v>10220</v>
      </c>
    </row>
    <row r="28" spans="1:8" x14ac:dyDescent="0.3">
      <c r="A28" s="17" t="s">
        <v>7</v>
      </c>
      <c r="B28" s="17"/>
      <c r="C28" s="17"/>
      <c r="D28" s="17"/>
      <c r="E28" s="17"/>
      <c r="F28" s="13">
        <v>1</v>
      </c>
      <c r="G28" s="13">
        <v>0.98</v>
      </c>
      <c r="H28" s="13">
        <v>0.02</v>
      </c>
    </row>
    <row r="30" spans="1:8" x14ac:dyDescent="0.3">
      <c r="B30" t="s">
        <v>39</v>
      </c>
    </row>
  </sheetData>
  <mergeCells count="7">
    <mergeCell ref="A28:E28"/>
    <mergeCell ref="G1:H1"/>
    <mergeCell ref="A1:A2"/>
    <mergeCell ref="B1:B2"/>
    <mergeCell ref="C1:C2"/>
    <mergeCell ref="D1:F1"/>
    <mergeCell ref="A27:E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Валерій Коваленко</dc:creator>
  <cp:lastModifiedBy>school52kr@gmail.com</cp:lastModifiedBy>
  <dcterms:created xsi:type="dcterms:W3CDTF">2021-08-20T10:50:22Z</dcterms:created>
  <dcterms:modified xsi:type="dcterms:W3CDTF">2021-10-06T12:22:21Z</dcterms:modified>
</cp:coreProperties>
</file>