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ГБ-2022\Проєкти\підземка\"/>
    </mc:Choice>
  </mc:AlternateContent>
  <xr:revisionPtr revIDLastSave="0" documentId="13_ncr:1_{623B47B4-622C-4625-98CE-A85F488A3F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G32" i="1"/>
  <c r="F32" i="1"/>
  <c r="G17" i="1"/>
  <c r="F17" i="1"/>
  <c r="F25" i="1"/>
  <c r="G25" i="1" s="1"/>
  <c r="F23" i="1"/>
  <c r="G23" i="1" s="1"/>
  <c r="F21" i="1"/>
  <c r="G21" i="1" s="1"/>
  <c r="F12" i="1"/>
  <c r="G12" i="1" s="1"/>
  <c r="F26" i="1" l="1"/>
  <c r="F34" i="1" s="1"/>
  <c r="G26" i="1"/>
  <c r="G34" i="1" s="1"/>
  <c r="F36" i="1"/>
  <c r="G36" i="1"/>
</calcChain>
</file>

<file path=xl/sharedStrings.xml><?xml version="1.0" encoding="utf-8"?>
<sst xmlns="http://schemas.openxmlformats.org/spreadsheetml/2006/main" count="79" uniqueCount="60">
  <si>
    <t>ІІІ. БЮДЖЕТ ПРОЄКТУ*</t>
  </si>
  <si>
    <t>№ з/п</t>
  </si>
  <si>
    <t>Найменування товарів, робіт, послуг</t>
  </si>
  <si>
    <t>Одиниці виміру</t>
  </si>
  <si>
    <t>Розрахунок статті витрат*</t>
  </si>
  <si>
    <t>Джерела фінансування</t>
  </si>
  <si>
    <t>кількість</t>
  </si>
  <si>
    <t>Всього по заходу</t>
  </si>
  <si>
    <t>шт</t>
  </si>
  <si>
    <t>Послуги з виготовлення поліграфічної продукції</t>
  </si>
  <si>
    <t>Афіші</t>
  </si>
  <si>
    <t>Загальний бюджет проєкту (грн)**:</t>
  </si>
  <si>
    <t>Питома вага витрат до загального бюджету проєкту, %</t>
  </si>
  <si>
    <t>*Бюджет проєкту розраховується в гривнях без копійок.</t>
  </si>
  <si>
    <t>** У розрахунках цієї статті витрат обов’язково вказуються кількісні показники, ціна за одиницю та сума. Ціни мають бути обґрунтованими та не перевищувати їх середньо-статистичний розмір. При формуванні бюджету, автор проєкту має враховувати індекс споживчих цін згідно з Постановою Кабінету Міністрів України від 29 липня 2020 року №671 «Про схвалення Прогнозу економічного і соціального розвитку України на 2021–2023 роки».</t>
  </si>
  <si>
    <t>1.1</t>
  </si>
  <si>
    <t>1.2</t>
  </si>
  <si>
    <t>1.3</t>
  </si>
  <si>
    <t>1.4</t>
  </si>
  <si>
    <t>1.5</t>
  </si>
  <si>
    <t>6.1</t>
  </si>
  <si>
    <t>6.2</t>
  </si>
  <si>
    <t>Технічне забезпечення заходу (оренда світлового та звукового обладнання)</t>
  </si>
  <si>
    <t>2</t>
  </si>
  <si>
    <t xml:space="preserve">Оренда LED-екрану </t>
  </si>
  <si>
    <t>Контрольні браслети на руку (19 мм)</t>
  </si>
  <si>
    <t>8</t>
  </si>
  <si>
    <t>Безпека відвідувачів заходу:</t>
  </si>
  <si>
    <t>Фестиваль нічного року</t>
  </si>
  <si>
    <t>Виступ рокових  музичних колективів міста Кривого Рогу (як приклад М.Е.Д., Елліс)</t>
  </si>
  <si>
    <t>послуга</t>
  </si>
  <si>
    <t>Виступ симфонічного оркестру, який спеціалізується на симфо-році, як приклад "Guest Star"</t>
  </si>
  <si>
    <t>Лазер-шоу</t>
  </si>
  <si>
    <t>Виступ криворізьких танцювальних колективів, які спеціалізуються на сучасному танці, як приклад колектив "Екстрим"</t>
  </si>
  <si>
    <t>DJ-Show</t>
  </si>
  <si>
    <t>1.6</t>
  </si>
  <si>
    <t>Світлове шоу</t>
  </si>
  <si>
    <t>1.7</t>
  </si>
  <si>
    <t>Барабанне шоу на  бочках</t>
  </si>
  <si>
    <r>
      <t>Оренда спінеру 360</t>
    </r>
    <r>
      <rPr>
        <sz val="11"/>
        <color theme="1"/>
        <rFont val="Calibri"/>
        <family val="2"/>
        <charset val="204"/>
      </rPr>
      <t xml:space="preserve">⁰ </t>
    </r>
    <r>
      <rPr>
        <sz val="11"/>
        <color theme="1"/>
        <rFont val="Times New Roman"/>
        <family val="1"/>
        <charset val="204"/>
      </rPr>
      <t>(до 8 годин)</t>
    </r>
  </si>
  <si>
    <t>9</t>
  </si>
  <si>
    <t>9.1</t>
  </si>
  <si>
    <t>9.2</t>
  </si>
  <si>
    <t xml:space="preserve"> «ПІДЗЕМКА - ROCK NIGHT ROCK»</t>
  </si>
  <si>
    <t>Розважальні послуги:</t>
  </si>
  <si>
    <t>Оренда та обслуговування біотуалетів (3 шт)</t>
  </si>
  <si>
    <t>Оренда сценічного подіуму (4 шт)</t>
  </si>
  <si>
    <t>Оренда стійок огородження (20 шт)</t>
  </si>
  <si>
    <t>Послуга з проведення художнього перфоменсу в рамках фестивалю нічного року</t>
  </si>
  <si>
    <t>Виготовлення банерного полотна</t>
  </si>
  <si>
    <t>1.8</t>
  </si>
  <si>
    <t>6.3</t>
  </si>
  <si>
    <t>Послуги охорони (6 осіб охорони)</t>
  </si>
  <si>
    <t>Всього:</t>
  </si>
  <si>
    <t>Зйомка промо- та постпромороліків заходів</t>
  </si>
  <si>
    <t>співфінансування автора (грн.)**</t>
  </si>
  <si>
    <t>громадський бюджет (грн.)**</t>
  </si>
  <si>
    <t>сума (грн.)**</t>
  </si>
  <si>
    <t>орієнтовна ціна за од. (грн.)**</t>
  </si>
  <si>
    <t xml:space="preserve">            08.10.2021 р.                                                                                                                                                                                                  (дата складання бюджету проєкту)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</si>
</sst>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justify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view="pageBreakPreview" zoomScaleNormal="60" zoomScaleSheetLayoutView="100" workbookViewId="0">
      <selection activeCell="A41" sqref="A41:H41"/>
    </sheetView>
  </sheetViews>
  <sheetFormatPr defaultRowHeight="15" x14ac:dyDescent="0.25"/>
  <cols>
    <col min="1" max="1" width="4.85546875" customWidth="1"/>
    <col min="2" max="2" width="21.140625" customWidth="1"/>
    <col min="3" max="3" width="11.140625" customWidth="1"/>
    <col min="4" max="4" width="15.5703125" customWidth="1"/>
    <col min="5" max="6" width="12.28515625" customWidth="1"/>
    <col min="7" max="7" width="14.5703125" customWidth="1"/>
    <col min="8" max="8" width="19.85546875" customWidth="1"/>
  </cols>
  <sheetData>
    <row r="1" spans="1:8" ht="19.5" x14ac:dyDescent="0.25">
      <c r="A1" s="35" t="s">
        <v>0</v>
      </c>
      <c r="B1" s="35"/>
      <c r="C1" s="35"/>
      <c r="D1" s="35"/>
      <c r="E1" s="35"/>
      <c r="F1" s="35"/>
      <c r="G1" s="35"/>
      <c r="H1" s="35"/>
    </row>
    <row r="2" spans="1:8" ht="19.5" x14ac:dyDescent="0.25">
      <c r="A2" s="35" t="s">
        <v>43</v>
      </c>
      <c r="B2" s="35"/>
      <c r="C2" s="35"/>
      <c r="D2" s="35"/>
      <c r="E2" s="35"/>
      <c r="F2" s="35"/>
      <c r="G2" s="35"/>
      <c r="H2" s="35"/>
    </row>
    <row r="3" spans="1:8" ht="19.5" x14ac:dyDescent="0.25">
      <c r="A3" s="35" t="s">
        <v>28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</row>
    <row r="5" spans="1:8" x14ac:dyDescent="0.25">
      <c r="A5" s="3"/>
    </row>
    <row r="6" spans="1:8" ht="31.5" customHeight="1" x14ac:dyDescent="0.25">
      <c r="A6" s="37" t="s">
        <v>1</v>
      </c>
      <c r="B6" s="37" t="s">
        <v>2</v>
      </c>
      <c r="C6" s="37" t="s">
        <v>3</v>
      </c>
      <c r="D6" s="37" t="s">
        <v>4</v>
      </c>
      <c r="E6" s="37"/>
      <c r="F6" s="37"/>
      <c r="G6" s="37" t="s">
        <v>5</v>
      </c>
      <c r="H6" s="37"/>
    </row>
    <row r="7" spans="1:8" ht="47.25" x14ac:dyDescent="0.25">
      <c r="A7" s="37"/>
      <c r="B7" s="37"/>
      <c r="C7" s="37"/>
      <c r="D7" s="29" t="s">
        <v>58</v>
      </c>
      <c r="E7" s="29" t="s">
        <v>6</v>
      </c>
      <c r="F7" s="29" t="s">
        <v>57</v>
      </c>
      <c r="G7" s="29" t="s">
        <v>56</v>
      </c>
      <c r="H7" s="29" t="s">
        <v>55</v>
      </c>
    </row>
    <row r="8" spans="1:8" ht="15.75" x14ac:dyDescent="0.25">
      <c r="A8" s="5">
        <v>1</v>
      </c>
      <c r="B8" s="38" t="s">
        <v>44</v>
      </c>
      <c r="C8" s="38"/>
      <c r="D8" s="38"/>
      <c r="E8" s="38"/>
      <c r="F8" s="38"/>
      <c r="G8" s="38"/>
      <c r="H8" s="38"/>
    </row>
    <row r="9" spans="1:8" ht="75" x14ac:dyDescent="0.25">
      <c r="A9" s="6" t="s">
        <v>15</v>
      </c>
      <c r="B9" s="24" t="s">
        <v>29</v>
      </c>
      <c r="C9" s="8" t="s">
        <v>30</v>
      </c>
      <c r="D9" s="9">
        <v>20000</v>
      </c>
      <c r="E9" s="5">
        <v>2</v>
      </c>
      <c r="F9" s="9">
        <v>40000</v>
      </c>
      <c r="G9" s="9">
        <v>40000</v>
      </c>
      <c r="H9" s="10"/>
    </row>
    <row r="10" spans="1:8" ht="75" x14ac:dyDescent="0.25">
      <c r="A10" s="6" t="s">
        <v>16</v>
      </c>
      <c r="B10" s="24" t="s">
        <v>31</v>
      </c>
      <c r="C10" s="8" t="s">
        <v>30</v>
      </c>
      <c r="D10" s="25">
        <v>70000</v>
      </c>
      <c r="E10" s="26">
        <v>1</v>
      </c>
      <c r="F10" s="25">
        <v>70000</v>
      </c>
      <c r="G10" s="25">
        <v>70000</v>
      </c>
      <c r="H10" s="10"/>
    </row>
    <row r="11" spans="1:8" x14ac:dyDescent="0.25">
      <c r="A11" s="6" t="s">
        <v>17</v>
      </c>
      <c r="B11" s="7" t="s">
        <v>32</v>
      </c>
      <c r="C11" s="8" t="s">
        <v>30</v>
      </c>
      <c r="D11" s="9">
        <v>20000</v>
      </c>
      <c r="E11" s="5">
        <v>1</v>
      </c>
      <c r="F11" s="9">
        <v>20000</v>
      </c>
      <c r="G11" s="9">
        <v>20000</v>
      </c>
      <c r="H11" s="10"/>
    </row>
    <row r="12" spans="1:8" ht="105" x14ac:dyDescent="0.25">
      <c r="A12" s="6" t="s">
        <v>18</v>
      </c>
      <c r="B12" s="24" t="s">
        <v>33</v>
      </c>
      <c r="C12" s="8" t="s">
        <v>30</v>
      </c>
      <c r="D12" s="9">
        <v>2000</v>
      </c>
      <c r="E12" s="5">
        <v>4</v>
      </c>
      <c r="F12" s="9">
        <f>E12*D12</f>
        <v>8000</v>
      </c>
      <c r="G12" s="9">
        <f>F12</f>
        <v>8000</v>
      </c>
      <c r="H12" s="10"/>
    </row>
    <row r="13" spans="1:8" x14ac:dyDescent="0.25">
      <c r="A13" s="6" t="s">
        <v>19</v>
      </c>
      <c r="B13" s="7" t="s">
        <v>34</v>
      </c>
      <c r="C13" s="8" t="s">
        <v>30</v>
      </c>
      <c r="D13" s="25">
        <v>10000</v>
      </c>
      <c r="E13" s="26">
        <v>1</v>
      </c>
      <c r="F13" s="25">
        <v>10000</v>
      </c>
      <c r="G13" s="25">
        <v>10000</v>
      </c>
      <c r="H13" s="10"/>
    </row>
    <row r="14" spans="1:8" x14ac:dyDescent="0.25">
      <c r="A14" s="22" t="s">
        <v>35</v>
      </c>
      <c r="B14" s="23" t="s">
        <v>36</v>
      </c>
      <c r="C14" s="8" t="s">
        <v>30</v>
      </c>
      <c r="D14" s="25">
        <v>70000</v>
      </c>
      <c r="E14" s="26">
        <v>1</v>
      </c>
      <c r="F14" s="25">
        <v>70000</v>
      </c>
      <c r="G14" s="25">
        <v>70000</v>
      </c>
      <c r="H14" s="21"/>
    </row>
    <row r="15" spans="1:8" ht="30" x14ac:dyDescent="0.25">
      <c r="A15" s="22" t="s">
        <v>37</v>
      </c>
      <c r="B15" s="24" t="s">
        <v>38</v>
      </c>
      <c r="C15" s="8" t="s">
        <v>30</v>
      </c>
      <c r="D15" s="25">
        <v>70000</v>
      </c>
      <c r="E15" s="26">
        <v>1</v>
      </c>
      <c r="F15" s="25">
        <v>70000</v>
      </c>
      <c r="G15" s="25">
        <v>70000</v>
      </c>
      <c r="H15" s="21"/>
    </row>
    <row r="16" spans="1:8" ht="75" x14ac:dyDescent="0.25">
      <c r="A16" s="22" t="s">
        <v>50</v>
      </c>
      <c r="B16" s="24" t="s">
        <v>48</v>
      </c>
      <c r="C16" s="18" t="s">
        <v>30</v>
      </c>
      <c r="D16" s="20">
        <v>30000</v>
      </c>
      <c r="E16" s="18">
        <v>1</v>
      </c>
      <c r="F16" s="20">
        <v>30000</v>
      </c>
      <c r="G16" s="20">
        <v>30000</v>
      </c>
      <c r="H16" s="21"/>
    </row>
    <row r="17" spans="1:8" x14ac:dyDescent="0.25">
      <c r="A17" s="22"/>
      <c r="B17" s="21" t="s">
        <v>53</v>
      </c>
      <c r="C17" s="11"/>
      <c r="D17" s="12"/>
      <c r="E17" s="11"/>
      <c r="F17" s="12">
        <f>SUM(F9:F16)</f>
        <v>318000</v>
      </c>
      <c r="G17" s="12">
        <f>SUM(G9:G16)</f>
        <v>318000</v>
      </c>
      <c r="H17" s="21"/>
    </row>
    <row r="18" spans="1:8" ht="75" x14ac:dyDescent="0.25">
      <c r="A18" s="6" t="s">
        <v>23</v>
      </c>
      <c r="B18" s="24" t="s">
        <v>22</v>
      </c>
      <c r="C18" s="8" t="s">
        <v>30</v>
      </c>
      <c r="D18" s="9">
        <v>40000</v>
      </c>
      <c r="E18" s="5">
        <v>1</v>
      </c>
      <c r="F18" s="9">
        <v>40000</v>
      </c>
      <c r="G18" s="9">
        <v>40000</v>
      </c>
      <c r="H18" s="10"/>
    </row>
    <row r="19" spans="1:8" x14ac:dyDescent="0.25">
      <c r="A19" s="6">
        <v>3</v>
      </c>
      <c r="B19" s="13" t="s">
        <v>24</v>
      </c>
      <c r="C19" s="8" t="s">
        <v>30</v>
      </c>
      <c r="D19" s="9">
        <v>35000</v>
      </c>
      <c r="E19" s="5">
        <v>1</v>
      </c>
      <c r="F19" s="9">
        <v>35000</v>
      </c>
      <c r="G19" s="9">
        <v>35000</v>
      </c>
      <c r="H19" s="10"/>
    </row>
    <row r="20" spans="1:8" ht="30" x14ac:dyDescent="0.25">
      <c r="A20" s="6">
        <v>4</v>
      </c>
      <c r="B20" s="7" t="s">
        <v>46</v>
      </c>
      <c r="C20" s="8" t="s">
        <v>30</v>
      </c>
      <c r="D20" s="9">
        <v>10000</v>
      </c>
      <c r="E20" s="5">
        <v>1</v>
      </c>
      <c r="F20" s="9">
        <v>10000</v>
      </c>
      <c r="G20" s="20">
        <v>10000</v>
      </c>
      <c r="H20" s="7"/>
    </row>
    <row r="21" spans="1:8" ht="42.75" customHeight="1" x14ac:dyDescent="0.25">
      <c r="A21" s="22">
        <v>5</v>
      </c>
      <c r="B21" s="24" t="s">
        <v>45</v>
      </c>
      <c r="C21" s="18" t="s">
        <v>30</v>
      </c>
      <c r="D21" s="28">
        <v>7000</v>
      </c>
      <c r="E21" s="18">
        <v>1</v>
      </c>
      <c r="F21" s="19">
        <f>E21*D21</f>
        <v>7000</v>
      </c>
      <c r="G21" s="19">
        <f>F21</f>
        <v>7000</v>
      </c>
      <c r="H21" s="21"/>
    </row>
    <row r="22" spans="1:8" ht="19.5" customHeight="1" x14ac:dyDescent="0.25">
      <c r="A22" s="6">
        <v>6</v>
      </c>
      <c r="B22" s="39" t="s">
        <v>9</v>
      </c>
      <c r="C22" s="40"/>
      <c r="D22" s="40"/>
      <c r="E22" s="40"/>
      <c r="F22" s="40"/>
      <c r="G22" s="40"/>
      <c r="H22" s="41"/>
    </row>
    <row r="23" spans="1:8" ht="30" x14ac:dyDescent="0.25">
      <c r="A23" s="6" t="s">
        <v>20</v>
      </c>
      <c r="B23" s="7" t="s">
        <v>25</v>
      </c>
      <c r="C23" s="5" t="s">
        <v>8</v>
      </c>
      <c r="D23" s="9">
        <v>2</v>
      </c>
      <c r="E23" s="5">
        <v>1500</v>
      </c>
      <c r="F23" s="9">
        <f>E23*D23</f>
        <v>3000</v>
      </c>
      <c r="G23" s="9">
        <f>F23</f>
        <v>3000</v>
      </c>
      <c r="H23" s="10"/>
    </row>
    <row r="24" spans="1:8" x14ac:dyDescent="0.25">
      <c r="A24" s="6" t="s">
        <v>21</v>
      </c>
      <c r="B24" s="7" t="s">
        <v>10</v>
      </c>
      <c r="C24" s="5" t="s">
        <v>8</v>
      </c>
      <c r="D24" s="9">
        <v>15</v>
      </c>
      <c r="E24" s="5">
        <v>140</v>
      </c>
      <c r="F24" s="9">
        <f>E24*D24</f>
        <v>2100</v>
      </c>
      <c r="G24" s="9">
        <f>F24</f>
        <v>2100</v>
      </c>
      <c r="H24" s="10"/>
    </row>
    <row r="25" spans="1:8" ht="30" x14ac:dyDescent="0.25">
      <c r="A25" s="22" t="s">
        <v>51</v>
      </c>
      <c r="B25" s="23" t="s">
        <v>49</v>
      </c>
      <c r="C25" s="18" t="s">
        <v>8</v>
      </c>
      <c r="D25" s="20">
        <v>5000</v>
      </c>
      <c r="E25" s="18">
        <v>2</v>
      </c>
      <c r="F25" s="20">
        <f>E25*D25</f>
        <v>10000</v>
      </c>
      <c r="G25" s="20">
        <f>F25</f>
        <v>10000</v>
      </c>
      <c r="H25" s="21"/>
    </row>
    <row r="26" spans="1:8" x14ac:dyDescent="0.25">
      <c r="A26" s="22"/>
      <c r="B26" s="21" t="s">
        <v>53</v>
      </c>
      <c r="C26" s="18"/>
      <c r="D26" s="20"/>
      <c r="E26" s="18"/>
      <c r="F26" s="12">
        <f>SUM(F23:F25)</f>
        <v>15100</v>
      </c>
      <c r="G26" s="12">
        <f>SUM(G23:G25)</f>
        <v>15100</v>
      </c>
      <c r="H26" s="21"/>
    </row>
    <row r="27" spans="1:8" ht="45" x14ac:dyDescent="0.25">
      <c r="A27" s="6">
        <v>7</v>
      </c>
      <c r="B27" s="7" t="s">
        <v>54</v>
      </c>
      <c r="C27" s="18" t="s">
        <v>30</v>
      </c>
      <c r="D27" s="20">
        <v>34000</v>
      </c>
      <c r="E27" s="5">
        <v>1</v>
      </c>
      <c r="F27" s="9">
        <v>34000</v>
      </c>
      <c r="G27" s="9">
        <v>34000</v>
      </c>
      <c r="H27" s="11"/>
    </row>
    <row r="28" spans="1:8" ht="30" x14ac:dyDescent="0.25">
      <c r="A28" s="22" t="s">
        <v>26</v>
      </c>
      <c r="B28" s="27" t="s">
        <v>39</v>
      </c>
      <c r="C28" s="18" t="s">
        <v>30</v>
      </c>
      <c r="D28" s="20">
        <v>30000</v>
      </c>
      <c r="E28" s="18">
        <v>1</v>
      </c>
      <c r="F28" s="20">
        <v>30000</v>
      </c>
      <c r="G28" s="20">
        <v>30000</v>
      </c>
      <c r="H28" s="11"/>
    </row>
    <row r="29" spans="1:8" ht="18.75" customHeight="1" x14ac:dyDescent="0.25">
      <c r="A29" s="22" t="s">
        <v>40</v>
      </c>
      <c r="B29" s="30" t="s">
        <v>27</v>
      </c>
      <c r="C29" s="31"/>
      <c r="D29" s="31"/>
      <c r="E29" s="31"/>
      <c r="F29" s="31"/>
      <c r="G29" s="31"/>
      <c r="H29" s="32"/>
    </row>
    <row r="30" spans="1:8" ht="30" x14ac:dyDescent="0.25">
      <c r="A30" s="22" t="s">
        <v>41</v>
      </c>
      <c r="B30" s="24" t="s">
        <v>47</v>
      </c>
      <c r="C30" s="18" t="s">
        <v>30</v>
      </c>
      <c r="D30" s="20">
        <v>2000</v>
      </c>
      <c r="E30" s="18">
        <v>1</v>
      </c>
      <c r="F30" s="20">
        <v>2000</v>
      </c>
      <c r="G30" s="20">
        <v>2000</v>
      </c>
      <c r="H30" s="11"/>
    </row>
    <row r="31" spans="1:8" ht="30" x14ac:dyDescent="0.25">
      <c r="A31" s="22" t="s">
        <v>42</v>
      </c>
      <c r="B31" s="24" t="s">
        <v>52</v>
      </c>
      <c r="C31" s="18" t="s">
        <v>30</v>
      </c>
      <c r="D31" s="20">
        <v>6000</v>
      </c>
      <c r="E31" s="18">
        <v>1</v>
      </c>
      <c r="F31" s="20">
        <v>6000</v>
      </c>
      <c r="G31" s="20">
        <v>6000</v>
      </c>
      <c r="H31" s="11"/>
    </row>
    <row r="32" spans="1:8" x14ac:dyDescent="0.25">
      <c r="A32" s="22"/>
      <c r="B32" s="21" t="s">
        <v>53</v>
      </c>
      <c r="C32" s="18"/>
      <c r="D32" s="20"/>
      <c r="E32" s="18"/>
      <c r="F32" s="12">
        <f>SUM(F30:F31)</f>
        <v>8000</v>
      </c>
      <c r="G32" s="12">
        <f>SUM(G30:G31)</f>
        <v>8000</v>
      </c>
      <c r="H32" s="11"/>
    </row>
    <row r="33" spans="1:8" x14ac:dyDescent="0.25">
      <c r="A33" s="22"/>
      <c r="B33" s="21"/>
      <c r="C33" s="18"/>
      <c r="D33" s="20"/>
      <c r="E33" s="18"/>
      <c r="F33" s="20"/>
      <c r="G33" s="20"/>
      <c r="H33" s="11"/>
    </row>
    <row r="34" spans="1:8" x14ac:dyDescent="0.25">
      <c r="A34" s="14"/>
      <c r="B34" s="10" t="s">
        <v>7</v>
      </c>
      <c r="C34" s="11"/>
      <c r="D34" s="11"/>
      <c r="E34" s="11"/>
      <c r="F34" s="12">
        <f>F32+F28+F27+F26+F21+F20+F19+F18+F17</f>
        <v>497100</v>
      </c>
      <c r="G34" s="12">
        <f>G32+G28+G27+G26+G21+G20+G19+G18+G17</f>
        <v>497100</v>
      </c>
      <c r="H34" s="11"/>
    </row>
    <row r="35" spans="1:8" x14ac:dyDescent="0.25">
      <c r="A35" s="7"/>
      <c r="B35" s="10"/>
      <c r="C35" s="11"/>
      <c r="D35" s="11"/>
      <c r="E35" s="11"/>
      <c r="F35" s="12"/>
      <c r="G35" s="12"/>
      <c r="H35" s="11"/>
    </row>
    <row r="36" spans="1:8" x14ac:dyDescent="0.25">
      <c r="A36" s="34" t="s">
        <v>11</v>
      </c>
      <c r="B36" s="34"/>
      <c r="C36" s="34"/>
      <c r="D36" s="34"/>
      <c r="E36" s="34"/>
      <c r="F36" s="15">
        <f>F34</f>
        <v>497100</v>
      </c>
      <c r="G36" s="15">
        <f>G34</f>
        <v>497100</v>
      </c>
      <c r="H36" s="16"/>
    </row>
    <row r="37" spans="1:8" ht="30" customHeight="1" x14ac:dyDescent="0.25">
      <c r="A37" s="34" t="s">
        <v>12</v>
      </c>
      <c r="B37" s="34"/>
      <c r="C37" s="34"/>
      <c r="D37" s="34"/>
      <c r="E37" s="34"/>
      <c r="F37" s="17">
        <v>1</v>
      </c>
      <c r="G37" s="17">
        <v>1</v>
      </c>
      <c r="H37" s="16"/>
    </row>
    <row r="38" spans="1:8" x14ac:dyDescent="0.25">
      <c r="A38" s="4"/>
    </row>
    <row r="39" spans="1:8" ht="16.5" customHeight="1" x14ac:dyDescent="0.25">
      <c r="A39" s="36" t="s">
        <v>13</v>
      </c>
      <c r="B39" s="36"/>
      <c r="C39" s="36"/>
      <c r="D39" s="36"/>
      <c r="E39" s="36"/>
      <c r="F39" s="36"/>
      <c r="G39" s="36"/>
      <c r="H39" s="36"/>
    </row>
    <row r="40" spans="1:8" ht="66.75" customHeight="1" x14ac:dyDescent="0.25">
      <c r="A40" s="36" t="s">
        <v>14</v>
      </c>
      <c r="B40" s="36"/>
      <c r="C40" s="36"/>
      <c r="D40" s="36"/>
      <c r="E40" s="36"/>
      <c r="F40" s="36"/>
      <c r="G40" s="36"/>
      <c r="H40" s="36"/>
    </row>
    <row r="41" spans="1:8" ht="40.5" customHeight="1" x14ac:dyDescent="0.25">
      <c r="A41" s="33" t="s">
        <v>59</v>
      </c>
      <c r="B41" s="33"/>
      <c r="C41" s="33"/>
      <c r="D41" s="33"/>
      <c r="E41" s="33"/>
      <c r="F41" s="33"/>
      <c r="G41" s="33"/>
      <c r="H41" s="33"/>
    </row>
    <row r="42" spans="1:8" ht="15.75" x14ac:dyDescent="0.25">
      <c r="A42" s="1"/>
    </row>
  </sheetData>
  <mergeCells count="16">
    <mergeCell ref="B29:H29"/>
    <mergeCell ref="A41:H41"/>
    <mergeCell ref="A37:E37"/>
    <mergeCell ref="A1:H1"/>
    <mergeCell ref="A2:H2"/>
    <mergeCell ref="A3:H3"/>
    <mergeCell ref="A39:H39"/>
    <mergeCell ref="A40:H40"/>
    <mergeCell ref="A36:E36"/>
    <mergeCell ref="A6:A7"/>
    <mergeCell ref="B6:B7"/>
    <mergeCell ref="C6:C7"/>
    <mergeCell ref="D6:F6"/>
    <mergeCell ref="B8:H8"/>
    <mergeCell ref="G6:H6"/>
    <mergeCell ref="B22:H22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KAB421</cp:lastModifiedBy>
  <cp:lastPrinted>2021-10-07T09:37:53Z</cp:lastPrinted>
  <dcterms:created xsi:type="dcterms:W3CDTF">2021-08-31T11:59:59Z</dcterms:created>
  <dcterms:modified xsi:type="dcterms:W3CDTF">2021-10-08T06:23:26Z</dcterms:modified>
</cp:coreProperties>
</file>