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5" i="1" l="1"/>
  <c r="H29" i="1" l="1"/>
  <c r="H25" i="1"/>
  <c r="F23" i="1"/>
  <c r="F28" i="1" l="1"/>
  <c r="H28" i="1" s="1"/>
  <c r="F27" i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F13" i="1"/>
  <c r="G13" i="1" s="1"/>
  <c r="F12" i="1"/>
  <c r="G12" i="1" s="1"/>
  <c r="F11" i="1"/>
  <c r="F10" i="1"/>
  <c r="F9" i="1"/>
  <c r="G9" i="1" s="1"/>
  <c r="F8" i="1"/>
  <c r="G8" i="1" s="1"/>
  <c r="F7" i="1"/>
  <c r="F5" i="1"/>
  <c r="F4" i="1"/>
  <c r="H6" i="1"/>
  <c r="G6" i="1"/>
  <c r="G7" i="1" l="1"/>
  <c r="F25" i="1"/>
  <c r="G10" i="1"/>
  <c r="H27" i="1"/>
  <c r="G29" i="1" l="1"/>
  <c r="G30" i="1"/>
</calcChain>
</file>

<file path=xl/sharedStrings.xml><?xml version="1.0" encoding="utf-8"?>
<sst xmlns="http://schemas.openxmlformats.org/spreadsheetml/2006/main" count="45" uniqueCount="43">
  <si>
    <t>№ з/п</t>
  </si>
  <si>
    <t>Захід</t>
  </si>
  <si>
    <t>Стаття витрат</t>
  </si>
  <si>
    <t>Розрахунок статті витрат</t>
  </si>
  <si>
    <t>Джерела фінансування</t>
  </si>
  <si>
    <t>Разом:</t>
  </si>
  <si>
    <t xml:space="preserve"> Загальний бюджет проекту</t>
  </si>
  <si>
    <t>Проведення інформаційної кампанії</t>
  </si>
  <si>
    <t>Розклеювання флаєрів, плакатів</t>
  </si>
  <si>
    <t>Розпечатка листівок, візитівок, плакатів</t>
  </si>
  <si>
    <t>Демонтаж  старого обладнання та матеріалів:</t>
  </si>
  <si>
    <t>Закупка  будівельних  матеріалів:</t>
  </si>
  <si>
    <t>Виконання робіт</t>
  </si>
  <si>
    <t>Ціна за  одиницю, грн</t>
  </si>
  <si>
    <t xml:space="preserve">Сума, грн </t>
  </si>
  <si>
    <t>Громадський бюджет</t>
  </si>
  <si>
    <t>Заявник разом із партненами</t>
  </si>
  <si>
    <t>Кількість, кв.м,  шт.</t>
  </si>
  <si>
    <t xml:space="preserve">двері  </t>
  </si>
  <si>
    <t xml:space="preserve">Цемент, кг </t>
  </si>
  <si>
    <t>Церезіт, кг</t>
  </si>
  <si>
    <t xml:space="preserve">Плитка облицювальна, кв.м </t>
  </si>
  <si>
    <t>цвяхи, дюбеля, болти, шурупи, шт.</t>
  </si>
  <si>
    <t>Грунтовка  глибокопроникаюча, кг</t>
  </si>
  <si>
    <t>Пінопласт вогнетривкий, кв.м</t>
  </si>
  <si>
    <t>Клеюча суміш для плит, кг</t>
  </si>
  <si>
    <t>Монтажна піна, шт</t>
  </si>
  <si>
    <t>армована сітка, кв.м</t>
  </si>
  <si>
    <t>перфокутки, м.п</t>
  </si>
  <si>
    <t>бетоноконтакт, кг</t>
  </si>
  <si>
    <t>силіконовий герметик, шт</t>
  </si>
  <si>
    <t>суміш для затирання швів, кг</t>
  </si>
  <si>
    <t>рівні,шт</t>
  </si>
  <si>
    <t>дюбель зонт,шт</t>
  </si>
  <si>
    <t>Всього по проекту:</t>
  </si>
  <si>
    <t>Загальний бюджет проекту</t>
  </si>
  <si>
    <t>Питома вага витрат  до загального бюджету проекту, %</t>
  </si>
  <si>
    <t>Двері вхідні металеві,   шт.</t>
  </si>
  <si>
    <t>лист оцинкований, кв.м</t>
  </si>
  <si>
    <t xml:space="preserve">світильник вуличний </t>
  </si>
  <si>
    <t>Установка дверей, наклеювання пінопласту на стіни, влаштування армованої сітки із скловолокна, штукатурка стін,грунтування стін, нанесення бетоноконтакту, облицювання плиткою стін з затиранням стін,</t>
  </si>
  <si>
    <t>Підпис керівника проекту</t>
  </si>
  <si>
    <t>Н. Алєксєєва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</si>
</sst>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textRotation="90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0" fontId="8" fillId="0" borderId="9" xfId="0" applyFont="1" applyBorder="1" applyAlignment="1"/>
    <xf numFmtId="0" fontId="1" fillId="0" borderId="2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8" fillId="0" borderId="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8" zoomScale="80" zoomScaleNormal="80" workbookViewId="0">
      <selection sqref="A1:H32"/>
    </sheetView>
  </sheetViews>
  <sheetFormatPr defaultRowHeight="15" x14ac:dyDescent="0.25"/>
  <cols>
    <col min="1" max="1" width="3.7109375" customWidth="1"/>
    <col min="2" max="2" width="21.5703125" customWidth="1"/>
    <col min="3" max="3" width="27.5703125" customWidth="1"/>
    <col min="4" max="4" width="18" customWidth="1"/>
    <col min="5" max="5" width="15.7109375" customWidth="1"/>
    <col min="6" max="6" width="16" customWidth="1"/>
    <col min="7" max="7" width="16.85546875" customWidth="1"/>
    <col min="8" max="8" width="18.28515625" customWidth="1"/>
  </cols>
  <sheetData>
    <row r="1" spans="1:8" ht="21" thickBot="1" x14ac:dyDescent="0.35">
      <c r="A1" s="52" t="s">
        <v>6</v>
      </c>
      <c r="B1" s="52"/>
      <c r="C1" s="52"/>
      <c r="D1" s="52"/>
      <c r="E1" s="52"/>
      <c r="F1" s="52"/>
      <c r="G1" s="52"/>
      <c r="H1" s="52"/>
    </row>
    <row r="2" spans="1:8" ht="41.25" customHeight="1" thickBot="1" x14ac:dyDescent="0.3">
      <c r="A2" s="53" t="s">
        <v>0</v>
      </c>
      <c r="B2" s="53" t="s">
        <v>1</v>
      </c>
      <c r="C2" s="53" t="s">
        <v>2</v>
      </c>
      <c r="D2" s="54" t="s">
        <v>3</v>
      </c>
      <c r="E2" s="55"/>
      <c r="F2" s="56"/>
      <c r="G2" s="53" t="s">
        <v>4</v>
      </c>
      <c r="H2" s="53"/>
    </row>
    <row r="3" spans="1:8" ht="82.5" customHeight="1" thickBot="1" x14ac:dyDescent="0.3">
      <c r="A3" s="53"/>
      <c r="B3" s="53"/>
      <c r="C3" s="54"/>
      <c r="D3" s="35" t="s">
        <v>17</v>
      </c>
      <c r="E3" s="35" t="s">
        <v>13</v>
      </c>
      <c r="F3" s="35" t="s">
        <v>14</v>
      </c>
      <c r="G3" s="36" t="s">
        <v>15</v>
      </c>
      <c r="H3" s="36" t="s">
        <v>16</v>
      </c>
    </row>
    <row r="4" spans="1:8" ht="56.25" customHeight="1" thickBot="1" x14ac:dyDescent="0.3">
      <c r="A4" s="1">
        <v>1</v>
      </c>
      <c r="B4" s="2" t="s">
        <v>7</v>
      </c>
      <c r="C4" s="16" t="s">
        <v>9</v>
      </c>
      <c r="D4" s="26"/>
      <c r="E4" s="23"/>
      <c r="F4" s="23">
        <f>D4*E4</f>
        <v>0</v>
      </c>
      <c r="G4" s="23">
        <v>0</v>
      </c>
      <c r="H4" s="23">
        <v>0</v>
      </c>
    </row>
    <row r="5" spans="1:8" ht="32.25" thickBot="1" x14ac:dyDescent="0.3">
      <c r="A5" s="1"/>
      <c r="B5" s="2"/>
      <c r="C5" s="16" t="s">
        <v>8</v>
      </c>
      <c r="D5" s="26"/>
      <c r="E5" s="23"/>
      <c r="F5" s="23">
        <f>D5*E5</f>
        <v>0</v>
      </c>
      <c r="G5" s="23">
        <v>0</v>
      </c>
      <c r="H5" s="23">
        <v>0</v>
      </c>
    </row>
    <row r="6" spans="1:8" ht="16.5" thickBot="1" x14ac:dyDescent="0.3">
      <c r="A6" s="1"/>
      <c r="B6" s="2"/>
      <c r="C6" s="19" t="s">
        <v>5</v>
      </c>
      <c r="D6" s="11"/>
      <c r="E6" s="20"/>
      <c r="F6" s="20"/>
      <c r="G6" s="27">
        <f>G4+G5</f>
        <v>0</v>
      </c>
      <c r="H6" s="27">
        <f>H4+H5</f>
        <v>0</v>
      </c>
    </row>
    <row r="7" spans="1:8" ht="48" thickBot="1" x14ac:dyDescent="0.3">
      <c r="A7" s="10">
        <v>2</v>
      </c>
      <c r="B7" s="6" t="s">
        <v>11</v>
      </c>
      <c r="C7" s="13" t="s">
        <v>37</v>
      </c>
      <c r="D7" s="21">
        <v>8</v>
      </c>
      <c r="E7" s="22">
        <v>8325</v>
      </c>
      <c r="F7" s="23">
        <f t="shared" ref="F7:F28" si="0">D7*E7</f>
        <v>66600</v>
      </c>
      <c r="G7" s="27">
        <f>F7</f>
        <v>66600</v>
      </c>
      <c r="H7" s="27"/>
    </row>
    <row r="8" spans="1:8" ht="16.5" thickBot="1" x14ac:dyDescent="0.3">
      <c r="A8" s="10"/>
      <c r="B8" s="2"/>
      <c r="C8" s="14" t="s">
        <v>19</v>
      </c>
      <c r="D8" s="24">
        <v>300</v>
      </c>
      <c r="E8" s="25">
        <v>2</v>
      </c>
      <c r="F8" s="23">
        <f t="shared" si="0"/>
        <v>600</v>
      </c>
      <c r="G8" s="27">
        <f t="shared" ref="G8:G22" si="1">F8</f>
        <v>600</v>
      </c>
      <c r="H8" s="27"/>
    </row>
    <row r="9" spans="1:8" ht="16.5" thickBot="1" x14ac:dyDescent="0.3">
      <c r="A9" s="10"/>
      <c r="B9" s="2"/>
      <c r="C9" s="15" t="s">
        <v>20</v>
      </c>
      <c r="D9" s="24">
        <v>300</v>
      </c>
      <c r="E9" s="25">
        <v>6</v>
      </c>
      <c r="F9" s="23">
        <f t="shared" si="0"/>
        <v>1800</v>
      </c>
      <c r="G9" s="27">
        <f t="shared" si="1"/>
        <v>1800</v>
      </c>
      <c r="H9" s="27"/>
    </row>
    <row r="10" spans="1:8" ht="33.75" customHeight="1" thickBot="1" x14ac:dyDescent="0.3">
      <c r="A10" s="10"/>
      <c r="B10" s="2"/>
      <c r="C10" s="14" t="s">
        <v>21</v>
      </c>
      <c r="D10" s="21">
        <v>54</v>
      </c>
      <c r="E10" s="22">
        <v>300</v>
      </c>
      <c r="F10" s="23">
        <f t="shared" si="0"/>
        <v>16200</v>
      </c>
      <c r="G10" s="27">
        <f t="shared" si="1"/>
        <v>16200</v>
      </c>
      <c r="H10" s="27"/>
    </row>
    <row r="11" spans="1:8" ht="35.25" customHeight="1" thickBot="1" x14ac:dyDescent="0.3">
      <c r="A11" s="10"/>
      <c r="B11" s="2"/>
      <c r="C11" s="14" t="s">
        <v>22</v>
      </c>
      <c r="D11" s="24">
        <v>2000</v>
      </c>
      <c r="E11" s="25">
        <v>0.5</v>
      </c>
      <c r="F11" s="23">
        <f t="shared" si="0"/>
        <v>1000</v>
      </c>
      <c r="G11" s="27">
        <v>0</v>
      </c>
      <c r="H11" s="27">
        <v>1000</v>
      </c>
    </row>
    <row r="12" spans="1:8" ht="36.75" customHeight="1" thickBot="1" x14ac:dyDescent="0.3">
      <c r="A12" s="10"/>
      <c r="B12" s="2"/>
      <c r="C12" s="14" t="s">
        <v>23</v>
      </c>
      <c r="D12" s="24">
        <v>20</v>
      </c>
      <c r="E12" s="25">
        <v>68</v>
      </c>
      <c r="F12" s="23">
        <f t="shared" si="0"/>
        <v>1360</v>
      </c>
      <c r="G12" s="27">
        <f t="shared" si="1"/>
        <v>1360</v>
      </c>
      <c r="H12" s="27"/>
    </row>
    <row r="13" spans="1:8" ht="35.25" customHeight="1" thickBot="1" x14ac:dyDescent="0.3">
      <c r="A13" s="10"/>
      <c r="B13" s="2"/>
      <c r="C13" s="14" t="s">
        <v>24</v>
      </c>
      <c r="D13" s="24">
        <v>60</v>
      </c>
      <c r="E13" s="25">
        <v>35</v>
      </c>
      <c r="F13" s="23">
        <f t="shared" si="0"/>
        <v>2100</v>
      </c>
      <c r="G13" s="27">
        <f t="shared" si="1"/>
        <v>2100</v>
      </c>
      <c r="H13" s="27"/>
    </row>
    <row r="14" spans="1:8" ht="21" customHeight="1" thickBot="1" x14ac:dyDescent="0.3">
      <c r="A14" s="10"/>
      <c r="B14" s="2"/>
      <c r="C14" s="14" t="s">
        <v>25</v>
      </c>
      <c r="D14" s="24">
        <v>300</v>
      </c>
      <c r="E14" s="25">
        <v>6</v>
      </c>
      <c r="F14" s="23">
        <f t="shared" si="0"/>
        <v>1800</v>
      </c>
      <c r="G14" s="27">
        <v>0</v>
      </c>
      <c r="H14" s="27">
        <v>1800</v>
      </c>
    </row>
    <row r="15" spans="1:8" ht="21" customHeight="1" thickBot="1" x14ac:dyDescent="0.3">
      <c r="A15" s="10"/>
      <c r="B15" s="2"/>
      <c r="C15" s="14" t="s">
        <v>26</v>
      </c>
      <c r="D15" s="24">
        <v>15</v>
      </c>
      <c r="E15" s="25">
        <v>150</v>
      </c>
      <c r="F15" s="23">
        <f t="shared" si="0"/>
        <v>2250</v>
      </c>
      <c r="G15" s="27">
        <f t="shared" si="1"/>
        <v>2250</v>
      </c>
      <c r="H15" s="27"/>
    </row>
    <row r="16" spans="1:8" ht="18.75" customHeight="1" thickBot="1" x14ac:dyDescent="0.3">
      <c r="A16" s="10"/>
      <c r="B16" s="2"/>
      <c r="C16" s="14" t="s">
        <v>27</v>
      </c>
      <c r="D16" s="24">
        <v>54</v>
      </c>
      <c r="E16" s="25">
        <v>13</v>
      </c>
      <c r="F16" s="23">
        <f t="shared" si="0"/>
        <v>702</v>
      </c>
      <c r="G16" s="27">
        <f t="shared" si="1"/>
        <v>702</v>
      </c>
      <c r="H16" s="27"/>
    </row>
    <row r="17" spans="1:8" ht="18.75" customHeight="1" thickBot="1" x14ac:dyDescent="0.3">
      <c r="A17" s="10"/>
      <c r="B17" s="2"/>
      <c r="C17" s="14" t="s">
        <v>28</v>
      </c>
      <c r="D17" s="24">
        <v>12</v>
      </c>
      <c r="E17" s="25">
        <v>5</v>
      </c>
      <c r="F17" s="23">
        <f t="shared" si="0"/>
        <v>60</v>
      </c>
      <c r="G17" s="27">
        <f t="shared" si="1"/>
        <v>60</v>
      </c>
      <c r="H17" s="27"/>
    </row>
    <row r="18" spans="1:8" ht="18" customHeight="1" thickBot="1" x14ac:dyDescent="0.3">
      <c r="A18" s="10"/>
      <c r="B18" s="2"/>
      <c r="C18" s="14" t="s">
        <v>29</v>
      </c>
      <c r="D18" s="24">
        <v>30</v>
      </c>
      <c r="E18" s="25">
        <v>40</v>
      </c>
      <c r="F18" s="23">
        <f t="shared" si="0"/>
        <v>1200</v>
      </c>
      <c r="G18" s="27">
        <f t="shared" si="1"/>
        <v>1200</v>
      </c>
      <c r="H18" s="27"/>
    </row>
    <row r="19" spans="1:8" ht="18.75" customHeight="1" thickBot="1" x14ac:dyDescent="0.3">
      <c r="A19" s="10"/>
      <c r="B19" s="2"/>
      <c r="C19" s="14" t="s">
        <v>30</v>
      </c>
      <c r="D19" s="24">
        <v>5</v>
      </c>
      <c r="E19" s="25">
        <v>80</v>
      </c>
      <c r="F19" s="23">
        <f t="shared" si="0"/>
        <v>400</v>
      </c>
      <c r="G19" s="27">
        <f t="shared" si="1"/>
        <v>400</v>
      </c>
      <c r="H19" s="27"/>
    </row>
    <row r="20" spans="1:8" ht="30" customHeight="1" thickBot="1" x14ac:dyDescent="0.3">
      <c r="A20" s="10"/>
      <c r="B20" s="2"/>
      <c r="C20" s="14" t="s">
        <v>31</v>
      </c>
      <c r="D20" s="24">
        <v>10</v>
      </c>
      <c r="E20" s="25">
        <v>120</v>
      </c>
      <c r="F20" s="23">
        <f t="shared" si="0"/>
        <v>1200</v>
      </c>
      <c r="G20" s="27">
        <f t="shared" si="1"/>
        <v>1200</v>
      </c>
      <c r="H20" s="27"/>
    </row>
    <row r="21" spans="1:8" ht="21" customHeight="1" thickBot="1" x14ac:dyDescent="0.3">
      <c r="A21" s="10"/>
      <c r="B21" s="2"/>
      <c r="C21" s="16" t="s">
        <v>32</v>
      </c>
      <c r="D21" s="26">
        <v>1</v>
      </c>
      <c r="E21" s="23">
        <v>228</v>
      </c>
      <c r="F21" s="23">
        <f t="shared" si="0"/>
        <v>228</v>
      </c>
      <c r="G21" s="27">
        <f t="shared" si="1"/>
        <v>228</v>
      </c>
      <c r="H21" s="27"/>
    </row>
    <row r="22" spans="1:8" ht="22.5" customHeight="1" thickBot="1" x14ac:dyDescent="0.3">
      <c r="A22" s="11"/>
      <c r="B22" s="2"/>
      <c r="C22" s="16" t="s">
        <v>33</v>
      </c>
      <c r="D22" s="26">
        <v>100</v>
      </c>
      <c r="E22" s="23">
        <v>3</v>
      </c>
      <c r="F22" s="23">
        <f t="shared" si="0"/>
        <v>300</v>
      </c>
      <c r="G22" s="27">
        <f t="shared" si="1"/>
        <v>300</v>
      </c>
      <c r="H22" s="27"/>
    </row>
    <row r="23" spans="1:8" ht="23.25" customHeight="1" thickBot="1" x14ac:dyDescent="0.3">
      <c r="A23" s="48"/>
      <c r="B23" s="2"/>
      <c r="C23" s="16" t="s">
        <v>39</v>
      </c>
      <c r="D23" s="26">
        <v>1</v>
      </c>
      <c r="E23" s="23">
        <v>600</v>
      </c>
      <c r="F23" s="23">
        <f t="shared" si="0"/>
        <v>600</v>
      </c>
      <c r="G23" s="27">
        <v>0</v>
      </c>
      <c r="H23" s="27">
        <v>600</v>
      </c>
    </row>
    <row r="24" spans="1:8" ht="25.5" customHeight="1" thickBot="1" x14ac:dyDescent="0.3">
      <c r="A24" s="10"/>
      <c r="B24" s="2"/>
      <c r="C24" s="16" t="s">
        <v>38</v>
      </c>
      <c r="D24" s="26">
        <v>10</v>
      </c>
      <c r="E24" s="23">
        <v>160</v>
      </c>
      <c r="F24" s="23">
        <v>1600</v>
      </c>
      <c r="G24" s="27">
        <v>0</v>
      </c>
      <c r="H24" s="27">
        <v>1600</v>
      </c>
    </row>
    <row r="25" spans="1:8" ht="21" thickBot="1" x14ac:dyDescent="0.3">
      <c r="A25" s="12"/>
      <c r="B25" s="33"/>
      <c r="C25" s="37" t="s">
        <v>5</v>
      </c>
      <c r="D25" s="38"/>
      <c r="E25" s="39"/>
      <c r="F25" s="39">
        <f>SUM(F7:F24)</f>
        <v>100000</v>
      </c>
      <c r="G25" s="40">
        <f>SUM(G7:G24)</f>
        <v>95000</v>
      </c>
      <c r="H25" s="34">
        <f>SUM(H7:H24)</f>
        <v>5000</v>
      </c>
    </row>
    <row r="26" spans="1:8" ht="52.5" customHeight="1" thickBot="1" x14ac:dyDescent="0.3">
      <c r="A26" s="3">
        <v>3</v>
      </c>
      <c r="B26" s="2" t="s">
        <v>10</v>
      </c>
      <c r="C26" s="18" t="s">
        <v>18</v>
      </c>
      <c r="D26" s="28"/>
      <c r="E26" s="29"/>
      <c r="F26" s="29">
        <v>0</v>
      </c>
      <c r="G26" s="31"/>
      <c r="H26" s="31">
        <v>0</v>
      </c>
    </row>
    <row r="27" spans="1:8" ht="16.5" thickBot="1" x14ac:dyDescent="0.3">
      <c r="A27" s="4"/>
      <c r="B27" s="5"/>
      <c r="C27" s="17" t="s">
        <v>5</v>
      </c>
      <c r="D27" s="3"/>
      <c r="E27" s="27"/>
      <c r="F27" s="23">
        <f t="shared" si="0"/>
        <v>0</v>
      </c>
      <c r="G27" s="27"/>
      <c r="H27" s="27">
        <f>SUM(H26:H26)</f>
        <v>0</v>
      </c>
    </row>
    <row r="28" spans="1:8" ht="171" customHeight="1" thickBot="1" x14ac:dyDescent="0.3">
      <c r="A28" s="3">
        <v>4</v>
      </c>
      <c r="B28" s="50" t="s">
        <v>12</v>
      </c>
      <c r="C28" s="16" t="s">
        <v>40</v>
      </c>
      <c r="D28" s="26"/>
      <c r="E28" s="23"/>
      <c r="F28" s="23">
        <f t="shared" si="0"/>
        <v>0</v>
      </c>
      <c r="G28" s="30"/>
      <c r="H28" s="23">
        <f>F28</f>
        <v>0</v>
      </c>
    </row>
    <row r="29" spans="1:8" ht="29.25" customHeight="1" thickBot="1" x14ac:dyDescent="0.3">
      <c r="A29" s="32"/>
      <c r="B29" s="57" t="s">
        <v>34</v>
      </c>
      <c r="C29" s="58"/>
      <c r="D29" s="58"/>
      <c r="E29" s="58"/>
      <c r="F29" s="59"/>
      <c r="G29" s="43">
        <f>G25</f>
        <v>95000</v>
      </c>
      <c r="H29" s="43">
        <f>H25</f>
        <v>5000</v>
      </c>
    </row>
    <row r="30" spans="1:8" ht="19.5" thickBot="1" x14ac:dyDescent="0.3">
      <c r="A30" s="41"/>
      <c r="B30" s="47" t="s">
        <v>35</v>
      </c>
      <c r="C30" s="44"/>
      <c r="D30" s="45"/>
      <c r="E30" s="45"/>
      <c r="F30" s="46"/>
      <c r="G30" s="42">
        <f>G25+H25</f>
        <v>100000</v>
      </c>
      <c r="H30" s="42"/>
    </row>
    <row r="31" spans="1:8" ht="16.5" thickBot="1" x14ac:dyDescent="0.3">
      <c r="A31" s="41"/>
      <c r="B31" s="51" t="s">
        <v>36</v>
      </c>
      <c r="C31" s="51"/>
      <c r="D31" s="51"/>
      <c r="E31" s="51"/>
      <c r="F31" s="51"/>
      <c r="G31" s="49">
        <v>95</v>
      </c>
      <c r="H31" s="49">
        <v>5</v>
      </c>
    </row>
    <row r="32" spans="1:8" ht="61.5" customHeight="1" x14ac:dyDescent="0.25">
      <c r="B32" s="7" t="s">
        <v>41</v>
      </c>
      <c r="C32" s="8"/>
      <c r="D32" s="8"/>
      <c r="E32" s="7" t="s">
        <v>42</v>
      </c>
      <c r="F32" s="8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</sheetData>
  <mergeCells count="8">
    <mergeCell ref="B31:F31"/>
    <mergeCell ref="A1:H1"/>
    <mergeCell ref="A2:A3"/>
    <mergeCell ref="B2:B3"/>
    <mergeCell ref="C2:C3"/>
    <mergeCell ref="G2:H2"/>
    <mergeCell ref="D2:F2"/>
    <mergeCell ref="B29:F29"/>
  </mergeCells>
  <printOptions verticalCentered="1"/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2017-10-12T07:00:18Z</dcterms:modified>
</cp:coreProperties>
</file>