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7520" windowHeight="11760"/>
  </bookViews>
  <sheets>
    <sheet name="Розрахунок" sheetId="1" r:id="rId1"/>
  </sheets>
  <definedNames>
    <definedName name="_xlnm.Print_Area" localSheetId="0">Розрахунок!$A$1:$I$29</definedName>
  </definedNames>
  <calcPr calcId="145621"/>
</workbook>
</file>

<file path=xl/calcChain.xml><?xml version="1.0" encoding="utf-8"?>
<calcChain xmlns="http://schemas.openxmlformats.org/spreadsheetml/2006/main">
  <c r="I24" i="1" l="1"/>
  <c r="H24" i="1"/>
  <c r="I18" i="1"/>
  <c r="H17" i="1"/>
  <c r="H12" i="1"/>
  <c r="H18" i="1"/>
  <c r="G18" i="1"/>
  <c r="I15" i="1" l="1"/>
  <c r="G17" i="1" l="1"/>
  <c r="G11" i="1"/>
  <c r="G12" i="1"/>
  <c r="G13" i="1"/>
  <c r="H13" i="1" s="1"/>
  <c r="G14" i="1"/>
  <c r="G10" i="1"/>
  <c r="G15" i="1" s="1"/>
  <c r="H14" i="1"/>
  <c r="G20" i="1" l="1"/>
  <c r="H20" i="1" l="1"/>
  <c r="H11" i="1"/>
  <c r="H10" i="1"/>
  <c r="H15" i="1" s="1"/>
  <c r="G21" i="1"/>
  <c r="H21" i="1" s="1"/>
  <c r="G22" i="1"/>
  <c r="H22" i="1" s="1"/>
  <c r="G23" i="1" l="1"/>
  <c r="G24" i="1" s="1"/>
  <c r="H23" i="1"/>
</calcChain>
</file>

<file path=xl/sharedStrings.xml><?xml version="1.0" encoding="utf-8"?>
<sst xmlns="http://schemas.openxmlformats.org/spreadsheetml/2006/main" count="58" uniqueCount="42">
  <si>
    <t>ІІІ. БЮДЖЕТ ПРОЕКТУ</t>
  </si>
  <si>
    <t>Захід</t>
  </si>
  <si>
    <t>Джерела фінансування</t>
  </si>
  <si>
    <t>орієнтовна ціна за од. (грн.)</t>
  </si>
  <si>
    <t>кіль-кість</t>
  </si>
  <si>
    <t>громад-ський бюджет</t>
  </si>
  <si>
    <t>1.</t>
  </si>
  <si>
    <t>Захід 1</t>
  </si>
  <si>
    <t>2.</t>
  </si>
  <si>
    <t>Захід 2</t>
  </si>
  <si>
    <t>Загальний бюджет проекту:</t>
  </si>
  <si>
    <t>№ з/п</t>
  </si>
  <si>
    <t>Питома вага витрат до загального бюджету проекту, %</t>
  </si>
  <si>
    <t>Разом:</t>
  </si>
  <si>
    <t>Захід 3</t>
  </si>
  <si>
    <t>Розрахунок статті витрат</t>
  </si>
  <si>
    <t>Одиниці виміру</t>
  </si>
  <si>
    <t>партнер</t>
  </si>
  <si>
    <t>шт</t>
  </si>
  <si>
    <t>Комплект ілюмінації для ялинки</t>
  </si>
  <si>
    <t>компл.</t>
  </si>
  <si>
    <t>Банерне огородження ялинки</t>
  </si>
  <si>
    <t>Придбання призів та сувенірів для проведення конкурсно- розважальної програми</t>
  </si>
  <si>
    <t>щт</t>
  </si>
  <si>
    <t>Стаття витрат                                                           (товар, робота, послуга)</t>
  </si>
  <si>
    <t>сума                                    (грн.)</t>
  </si>
  <si>
    <t>3.</t>
  </si>
  <si>
    <t>-</t>
  </si>
  <si>
    <t>_____________________________</t>
  </si>
  <si>
    <t xml:space="preserve"> «____»________ 2020 р.</t>
  </si>
  <si>
    <t xml:space="preserve"> підпис автора проєкту</t>
  </si>
  <si>
    <t>Загальний бюджет проєкту                                                                                                                                                                «НОВОРІЧНІ РОЗВАГИ» біля ЦДЮТ «ДРУЖБА»                                                                                                                                                         (Організація казкового дійства з облаштуванням ялинкового містечка для дітей Довгинцівського району)</t>
  </si>
  <si>
    <t>шт.</t>
  </si>
  <si>
    <t>Ірина Левченко</t>
  </si>
  <si>
    <t>Придбання для облаштування ялинкового містечка:</t>
  </si>
  <si>
    <t>Послуги з облаштування ялинкового містечка</t>
  </si>
  <si>
    <t xml:space="preserve"> 3D світлодіодна фігура "Сніговичок"</t>
  </si>
  <si>
    <t>3D світлодіодна фігура "Косуля"</t>
  </si>
  <si>
    <t>Монтаж ялинки та ілюмінації</t>
  </si>
  <si>
    <t>посл.</t>
  </si>
  <si>
    <t>Штучна конусна ялинка висотою                  12 м</t>
  </si>
  <si>
    <t>Організація казкового дійства біля новорічної ялинки  для дітей різного віку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</si>
</sst>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B0F0"/>
      <name val="Calibri"/>
      <family val="2"/>
      <charset val="1"/>
      <scheme val="minor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1"/>
      <scheme val="minor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4" fontId="10" fillId="0" borderId="8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horizontal="right" vertical="center" wrapText="1"/>
    </xf>
    <xf numFmtId="9" fontId="5" fillId="4" borderId="1" xfId="0" applyNumberFormat="1" applyFont="1" applyFill="1" applyBorder="1" applyAlignment="1">
      <alignment horizontal="right" vertical="center"/>
    </xf>
    <xf numFmtId="9" fontId="5" fillId="4" borderId="9" xfId="0" applyNumberFormat="1" applyFont="1" applyFill="1" applyBorder="1" applyAlignment="1">
      <alignment horizontal="right" vertical="center"/>
    </xf>
    <xf numFmtId="1" fontId="0" fillId="0" borderId="0" xfId="0" applyNumberFormat="1"/>
    <xf numFmtId="4" fontId="5" fillId="0" borderId="1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0" xfId="0" applyBorder="1"/>
    <xf numFmtId="4" fontId="0" fillId="0" borderId="0" xfId="0" applyNumberFormat="1" applyBorder="1"/>
    <xf numFmtId="4" fontId="5" fillId="2" borderId="1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view="pageBreakPreview" topLeftCell="A10" zoomScale="130" zoomScaleNormal="100" zoomScaleSheetLayoutView="130" workbookViewId="0">
      <selection activeCell="F19" sqref="F19"/>
    </sheetView>
  </sheetViews>
  <sheetFormatPr defaultRowHeight="15" x14ac:dyDescent="0.25"/>
  <cols>
    <col min="1" max="1" width="4.85546875" customWidth="1"/>
    <col min="3" max="3" width="30.85546875" customWidth="1"/>
    <col min="4" max="5" width="12" customWidth="1"/>
    <col min="6" max="6" width="9.42578125" bestFit="1" customWidth="1"/>
    <col min="7" max="7" width="11.5703125" customWidth="1"/>
    <col min="8" max="8" width="11.85546875" style="5" customWidth="1"/>
    <col min="9" max="9" width="9.5703125" customWidth="1"/>
    <col min="11" max="11" width="11.140625" bestFit="1" customWidth="1"/>
    <col min="12" max="12" width="11" bestFit="1" customWidth="1"/>
  </cols>
  <sheetData>
    <row r="1" spans="1:9" ht="11.25" customHeight="1" x14ac:dyDescent="0.25"/>
    <row r="2" spans="1:9" ht="19.5" x14ac:dyDescent="0.3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3.5" customHeight="1" x14ac:dyDescent="0.3">
      <c r="A3" s="1"/>
    </row>
    <row r="4" spans="1:9" ht="79.5" customHeight="1" x14ac:dyDescent="0.25">
      <c r="A4" s="39" t="s">
        <v>31</v>
      </c>
      <c r="B4" s="40"/>
      <c r="C4" s="40"/>
      <c r="D4" s="40"/>
      <c r="E4" s="40"/>
      <c r="F4" s="40"/>
      <c r="G4" s="40"/>
      <c r="H4" s="40"/>
      <c r="I4" s="40"/>
    </row>
    <row r="5" spans="1:9" ht="18" customHeight="1" x14ac:dyDescent="0.3">
      <c r="A5" s="2"/>
    </row>
    <row r="6" spans="1:9" ht="27" customHeight="1" x14ac:dyDescent="0.25">
      <c r="A6" s="41" t="s">
        <v>11</v>
      </c>
      <c r="B6" s="43" t="s">
        <v>1</v>
      </c>
      <c r="C6" s="43" t="s">
        <v>24</v>
      </c>
      <c r="D6" s="43" t="s">
        <v>15</v>
      </c>
      <c r="E6" s="43"/>
      <c r="F6" s="43"/>
      <c r="G6" s="43"/>
      <c r="H6" s="43" t="s">
        <v>2</v>
      </c>
      <c r="I6" s="43"/>
    </row>
    <row r="7" spans="1:9" ht="41.25" customHeight="1" x14ac:dyDescent="0.25">
      <c r="A7" s="44"/>
      <c r="B7" s="43"/>
      <c r="C7" s="43"/>
      <c r="D7" s="43" t="s">
        <v>3</v>
      </c>
      <c r="E7" s="41" t="s">
        <v>16</v>
      </c>
      <c r="F7" s="43" t="s">
        <v>4</v>
      </c>
      <c r="G7" s="43" t="s">
        <v>25</v>
      </c>
      <c r="H7" s="43" t="s">
        <v>5</v>
      </c>
      <c r="I7" s="43" t="s">
        <v>17</v>
      </c>
    </row>
    <row r="8" spans="1:9" ht="9.75" customHeight="1" x14ac:dyDescent="0.25">
      <c r="A8" s="42"/>
      <c r="B8" s="43"/>
      <c r="C8" s="43"/>
      <c r="D8" s="43"/>
      <c r="E8" s="42"/>
      <c r="F8" s="43"/>
      <c r="G8" s="43"/>
      <c r="H8" s="43"/>
      <c r="I8" s="43"/>
    </row>
    <row r="9" spans="1:9" ht="27.75" customHeight="1" x14ac:dyDescent="0.25">
      <c r="A9" s="45" t="s">
        <v>6</v>
      </c>
      <c r="B9" s="45" t="s">
        <v>7</v>
      </c>
      <c r="C9" s="3" t="s">
        <v>34</v>
      </c>
      <c r="D9" s="8"/>
      <c r="E9" s="8"/>
      <c r="F9" s="8"/>
      <c r="G9" s="9"/>
      <c r="H9" s="8"/>
      <c r="I9" s="8" t="s">
        <v>27</v>
      </c>
    </row>
    <row r="10" spans="1:9" ht="30.75" customHeight="1" x14ac:dyDescent="0.25">
      <c r="A10" s="45"/>
      <c r="B10" s="45"/>
      <c r="C10" s="6" t="s">
        <v>40</v>
      </c>
      <c r="D10" s="9">
        <v>300000</v>
      </c>
      <c r="E10" s="9" t="s">
        <v>18</v>
      </c>
      <c r="F10" s="9">
        <v>1</v>
      </c>
      <c r="G10" s="9">
        <f>D10*F10</f>
        <v>300000</v>
      </c>
      <c r="H10" s="9">
        <f>G10</f>
        <v>300000</v>
      </c>
      <c r="I10" s="7" t="s">
        <v>27</v>
      </c>
    </row>
    <row r="11" spans="1:9" ht="23.25" customHeight="1" x14ac:dyDescent="0.25">
      <c r="A11" s="45"/>
      <c r="B11" s="45"/>
      <c r="C11" s="4" t="s">
        <v>19</v>
      </c>
      <c r="D11" s="9">
        <v>320000</v>
      </c>
      <c r="E11" s="9" t="s">
        <v>20</v>
      </c>
      <c r="F11" s="9">
        <v>1</v>
      </c>
      <c r="G11" s="9">
        <f t="shared" ref="G11:G14" si="0">D11*F11</f>
        <v>320000</v>
      </c>
      <c r="H11" s="9">
        <f t="shared" ref="H11:H22" si="1">G11</f>
        <v>320000</v>
      </c>
      <c r="I11" s="7" t="s">
        <v>27</v>
      </c>
    </row>
    <row r="12" spans="1:9" ht="24.75" customHeight="1" x14ac:dyDescent="0.25">
      <c r="A12" s="45"/>
      <c r="B12" s="45"/>
      <c r="C12" s="4" t="s">
        <v>21</v>
      </c>
      <c r="D12" s="9">
        <v>16300</v>
      </c>
      <c r="E12" s="9" t="s">
        <v>20</v>
      </c>
      <c r="F12" s="9">
        <v>1</v>
      </c>
      <c r="G12" s="9">
        <f t="shared" si="0"/>
        <v>16300</v>
      </c>
      <c r="H12" s="9">
        <f>G12</f>
        <v>16300</v>
      </c>
      <c r="I12" s="28" t="s">
        <v>27</v>
      </c>
    </row>
    <row r="13" spans="1:9" ht="29.25" customHeight="1" x14ac:dyDescent="0.25">
      <c r="A13" s="45"/>
      <c r="B13" s="45"/>
      <c r="C13" s="4" t="s">
        <v>37</v>
      </c>
      <c r="D13" s="9">
        <v>17550</v>
      </c>
      <c r="E13" s="9" t="s">
        <v>32</v>
      </c>
      <c r="F13" s="9">
        <v>2</v>
      </c>
      <c r="G13" s="9">
        <f t="shared" si="0"/>
        <v>35100</v>
      </c>
      <c r="H13" s="9">
        <f t="shared" si="1"/>
        <v>35100</v>
      </c>
      <c r="I13" s="7" t="s">
        <v>27</v>
      </c>
    </row>
    <row r="14" spans="1:9" ht="30.75" customHeight="1" x14ac:dyDescent="0.25">
      <c r="A14" s="45"/>
      <c r="B14" s="45"/>
      <c r="C14" s="4" t="s">
        <v>36</v>
      </c>
      <c r="D14" s="9">
        <v>26270</v>
      </c>
      <c r="E14" s="9" t="s">
        <v>32</v>
      </c>
      <c r="F14" s="9">
        <v>2</v>
      </c>
      <c r="G14" s="9">
        <f t="shared" si="0"/>
        <v>52540</v>
      </c>
      <c r="H14" s="9">
        <f t="shared" si="1"/>
        <v>52540</v>
      </c>
      <c r="I14" s="7" t="s">
        <v>27</v>
      </c>
    </row>
    <row r="15" spans="1:9" ht="24.75" customHeight="1" x14ac:dyDescent="0.25">
      <c r="A15" s="35" t="s">
        <v>13</v>
      </c>
      <c r="B15" s="36"/>
      <c r="C15" s="37"/>
      <c r="D15" s="21"/>
      <c r="E15" s="21"/>
      <c r="F15" s="21"/>
      <c r="G15" s="21">
        <f>G10+G11+G12+G13+G14</f>
        <v>723940</v>
      </c>
      <c r="H15" s="21">
        <f>H10+H11+H12+H13+H14</f>
        <v>723940</v>
      </c>
      <c r="I15" s="32" t="str">
        <f>I12</f>
        <v>-</v>
      </c>
    </row>
    <row r="16" spans="1:9" ht="24.75" customHeight="1" x14ac:dyDescent="0.25">
      <c r="A16" s="66" t="s">
        <v>8</v>
      </c>
      <c r="B16" s="45" t="s">
        <v>9</v>
      </c>
      <c r="C16" s="33" t="s">
        <v>35</v>
      </c>
      <c r="D16" s="9"/>
      <c r="E16" s="9"/>
      <c r="F16" s="9"/>
      <c r="G16" s="9"/>
      <c r="H16" s="9"/>
      <c r="I16" s="7"/>
    </row>
    <row r="17" spans="1:12" ht="24.75" customHeight="1" x14ac:dyDescent="0.25">
      <c r="A17" s="67"/>
      <c r="B17" s="45"/>
      <c r="C17" s="34" t="s">
        <v>38</v>
      </c>
      <c r="D17" s="9">
        <v>42800</v>
      </c>
      <c r="E17" s="9" t="s">
        <v>39</v>
      </c>
      <c r="F17" s="9">
        <v>1</v>
      </c>
      <c r="G17" s="9">
        <f>D17*F17</f>
        <v>42800</v>
      </c>
      <c r="H17" s="9">
        <f>G17-I17</f>
        <v>26885</v>
      </c>
      <c r="I17" s="28">
        <v>15915</v>
      </c>
    </row>
    <row r="18" spans="1:12" ht="21" customHeight="1" x14ac:dyDescent="0.25">
      <c r="A18" s="35" t="s">
        <v>13</v>
      </c>
      <c r="B18" s="36"/>
      <c r="C18" s="37"/>
      <c r="D18" s="21"/>
      <c r="E18" s="21"/>
      <c r="F18" s="21"/>
      <c r="G18" s="21">
        <f>G17</f>
        <v>42800</v>
      </c>
      <c r="H18" s="21">
        <f>H17</f>
        <v>26885</v>
      </c>
      <c r="I18" s="32">
        <f>I17</f>
        <v>15915</v>
      </c>
    </row>
    <row r="19" spans="1:12" ht="78.75" customHeight="1" x14ac:dyDescent="0.25">
      <c r="A19" s="47" t="s">
        <v>26</v>
      </c>
      <c r="B19" s="47" t="s">
        <v>14</v>
      </c>
      <c r="C19" s="3" t="s">
        <v>41</v>
      </c>
      <c r="D19" s="9"/>
      <c r="E19" s="9"/>
      <c r="F19" s="9"/>
      <c r="G19" s="9"/>
      <c r="H19" s="9"/>
      <c r="I19" s="8" t="s">
        <v>27</v>
      </c>
    </row>
    <row r="20" spans="1:12" ht="43.5" customHeight="1" x14ac:dyDescent="0.25">
      <c r="A20" s="48"/>
      <c r="B20" s="48"/>
      <c r="C20" s="63" t="s">
        <v>22</v>
      </c>
      <c r="D20" s="9">
        <v>150</v>
      </c>
      <c r="E20" s="9" t="s">
        <v>23</v>
      </c>
      <c r="F20" s="9">
        <v>100</v>
      </c>
      <c r="G20" s="9">
        <f>D20*F20</f>
        <v>15000</v>
      </c>
      <c r="H20" s="9">
        <f t="shared" ref="H20" si="2">G20</f>
        <v>15000</v>
      </c>
      <c r="I20" s="8" t="s">
        <v>27</v>
      </c>
    </row>
    <row r="21" spans="1:12" ht="54" customHeight="1" x14ac:dyDescent="0.25">
      <c r="A21" s="49"/>
      <c r="B21" s="49"/>
      <c r="C21" s="64"/>
      <c r="D21" s="9">
        <v>125</v>
      </c>
      <c r="E21" s="9" t="s">
        <v>18</v>
      </c>
      <c r="F21" s="9">
        <v>90</v>
      </c>
      <c r="G21" s="9">
        <f t="shared" ref="G21:G22" si="3">D21*F21</f>
        <v>11250</v>
      </c>
      <c r="H21" s="9">
        <f t="shared" si="1"/>
        <v>11250</v>
      </c>
      <c r="I21" s="7" t="s">
        <v>27</v>
      </c>
    </row>
    <row r="22" spans="1:12" ht="55.5" customHeight="1" x14ac:dyDescent="0.25">
      <c r="A22" s="49"/>
      <c r="B22" s="49"/>
      <c r="C22" s="65"/>
      <c r="D22" s="9">
        <v>50</v>
      </c>
      <c r="E22" s="9" t="s">
        <v>18</v>
      </c>
      <c r="F22" s="9">
        <v>55</v>
      </c>
      <c r="G22" s="9">
        <f t="shared" si="3"/>
        <v>2750</v>
      </c>
      <c r="H22" s="9">
        <f t="shared" si="1"/>
        <v>2750</v>
      </c>
      <c r="I22" s="7" t="s">
        <v>27</v>
      </c>
    </row>
    <row r="23" spans="1:12" ht="21" customHeight="1" x14ac:dyDescent="0.25">
      <c r="A23" s="35" t="s">
        <v>13</v>
      </c>
      <c r="B23" s="36"/>
      <c r="C23" s="37"/>
      <c r="D23" s="21"/>
      <c r="E23" s="21"/>
      <c r="F23" s="21"/>
      <c r="G23" s="21">
        <f>G20+G21+G22</f>
        <v>29000</v>
      </c>
      <c r="H23" s="21">
        <f>H20+H21+H22</f>
        <v>29000</v>
      </c>
      <c r="I23" s="22" t="s">
        <v>27</v>
      </c>
      <c r="L23" s="27"/>
    </row>
    <row r="24" spans="1:12" ht="15" customHeight="1" x14ac:dyDescent="0.25">
      <c r="A24" s="57" t="s">
        <v>10</v>
      </c>
      <c r="B24" s="58"/>
      <c r="C24" s="58"/>
      <c r="D24" s="58"/>
      <c r="E24" s="58"/>
      <c r="F24" s="23"/>
      <c r="G24" s="24">
        <f>G23+G18+G15</f>
        <v>795740</v>
      </c>
      <c r="H24" s="24">
        <f>H23+H18+H15</f>
        <v>779825</v>
      </c>
      <c r="I24" s="24">
        <f>I18</f>
        <v>15915</v>
      </c>
      <c r="K24" s="29"/>
      <c r="L24" s="30"/>
    </row>
    <row r="25" spans="1:12" x14ac:dyDescent="0.25">
      <c r="A25" s="59" t="s">
        <v>12</v>
      </c>
      <c r="B25" s="60"/>
      <c r="C25" s="60"/>
      <c r="D25" s="60"/>
      <c r="E25" s="60"/>
      <c r="F25" s="61"/>
      <c r="G25" s="25">
        <v>1</v>
      </c>
      <c r="H25" s="25">
        <v>0.98</v>
      </c>
      <c r="I25" s="25">
        <v>0.02</v>
      </c>
      <c r="K25" s="26"/>
      <c r="L25" s="30"/>
    </row>
    <row r="26" spans="1:12" ht="19.5" customHeight="1" x14ac:dyDescent="0.25">
      <c r="A26" s="12"/>
      <c r="B26" s="13"/>
      <c r="C26" s="13"/>
      <c r="D26" s="13"/>
      <c r="E26" s="13"/>
      <c r="F26" s="13"/>
      <c r="G26" s="13"/>
      <c r="H26" s="14"/>
      <c r="I26" s="15"/>
      <c r="K26" s="29"/>
      <c r="L26" s="31"/>
    </row>
    <row r="27" spans="1:12" ht="57.75" customHeight="1" x14ac:dyDescent="0.35">
      <c r="A27" s="16"/>
      <c r="B27" s="62" t="s">
        <v>28</v>
      </c>
      <c r="C27" s="62"/>
      <c r="D27" s="62"/>
      <c r="E27" s="20"/>
      <c r="F27" s="20"/>
      <c r="G27" s="55" t="s">
        <v>33</v>
      </c>
      <c r="H27" s="55"/>
      <c r="I27" s="55"/>
    </row>
    <row r="28" spans="1:12" ht="15.75" customHeight="1" x14ac:dyDescent="0.35">
      <c r="A28" s="16"/>
      <c r="B28" s="56" t="s">
        <v>30</v>
      </c>
      <c r="C28" s="56"/>
      <c r="D28" s="56"/>
      <c r="E28" s="16"/>
      <c r="F28" s="16"/>
      <c r="G28" s="16"/>
      <c r="H28" s="17"/>
      <c r="I28" s="18"/>
    </row>
    <row r="29" spans="1:12" ht="21.75" customHeight="1" x14ac:dyDescent="0.35">
      <c r="A29" s="19"/>
      <c r="B29" s="19"/>
      <c r="C29" s="19"/>
      <c r="D29" s="19"/>
      <c r="E29" s="19"/>
      <c r="F29" s="19"/>
      <c r="G29" s="50" t="s">
        <v>29</v>
      </c>
      <c r="H29" s="50"/>
      <c r="I29" s="50"/>
    </row>
    <row r="30" spans="1:12" x14ac:dyDescent="0.25">
      <c r="A30" s="53"/>
      <c r="B30" s="54"/>
      <c r="C30" s="54"/>
      <c r="D30" s="54"/>
      <c r="E30" s="54"/>
      <c r="F30" s="54"/>
      <c r="G30" s="51"/>
      <c r="H30" s="52"/>
      <c r="I30" s="52"/>
    </row>
    <row r="31" spans="1:12" ht="83.25" customHeight="1" x14ac:dyDescent="0.25">
      <c r="A31" s="10"/>
      <c r="B31" s="11"/>
      <c r="C31" s="11"/>
      <c r="D31" s="11"/>
      <c r="E31" s="11"/>
      <c r="F31" s="11"/>
      <c r="G31" s="11"/>
      <c r="H31" s="11"/>
      <c r="I31" s="11"/>
    </row>
    <row r="33" spans="1:9" x14ac:dyDescent="0.25">
      <c r="A33" s="46"/>
      <c r="B33" s="46"/>
      <c r="C33" s="46"/>
      <c r="D33" s="46"/>
      <c r="E33" s="46"/>
      <c r="F33" s="46"/>
      <c r="G33" s="46"/>
      <c r="H33" s="46"/>
      <c r="I33" s="46"/>
    </row>
  </sheetData>
  <mergeCells count="32">
    <mergeCell ref="B9:B14"/>
    <mergeCell ref="A9:A14"/>
    <mergeCell ref="A33:I33"/>
    <mergeCell ref="B19:B22"/>
    <mergeCell ref="A19:A22"/>
    <mergeCell ref="G29:I29"/>
    <mergeCell ref="G30:I30"/>
    <mergeCell ref="A30:F30"/>
    <mergeCell ref="G27:I27"/>
    <mergeCell ref="B28:D28"/>
    <mergeCell ref="A24:E24"/>
    <mergeCell ref="A25:F25"/>
    <mergeCell ref="B27:D27"/>
    <mergeCell ref="C20:C22"/>
    <mergeCell ref="A16:A17"/>
    <mergeCell ref="B16:B17"/>
    <mergeCell ref="A15:C15"/>
    <mergeCell ref="A2:I2"/>
    <mergeCell ref="A4:I4"/>
    <mergeCell ref="A23:C23"/>
    <mergeCell ref="E7:E8"/>
    <mergeCell ref="B6:B8"/>
    <mergeCell ref="C6:C8"/>
    <mergeCell ref="D6:G6"/>
    <mergeCell ref="H6:I6"/>
    <mergeCell ref="D7:D8"/>
    <mergeCell ref="F7:F8"/>
    <mergeCell ref="G7:G8"/>
    <mergeCell ref="H7:H8"/>
    <mergeCell ref="I7:I8"/>
    <mergeCell ref="A6:A8"/>
    <mergeCell ref="A18:C18"/>
  </mergeCells>
  <pageMargins left="1.1811023622047245" right="0.39370078740157483" top="0.78740157480314965" bottom="0.78740157480314965" header="0" footer="0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Розрахунок</vt:lpstr>
      <vt:lpstr>Розрахунок!Область_печати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2020-09-03T12:26:25Z</cp:lastPrinted>
  <dcterms:created xsi:type="dcterms:W3CDTF">2019-07-30T07:41:30Z</dcterms:created>
  <dcterms:modified xsi:type="dcterms:W3CDTF">2020-09-03T12:30:16Z</dcterms:modified>
</cp:coreProperties>
</file>