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Спецфонд (2)" sheetId="8" r:id="rId1"/>
  </sheets>
  <calcPr calcId="145621"/>
</workbook>
</file>

<file path=xl/calcChain.xml><?xml version="1.0" encoding="utf-8"?>
<calcChain xmlns="http://schemas.openxmlformats.org/spreadsheetml/2006/main">
  <c r="H27" i="8" l="1"/>
  <c r="G26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F8" i="8"/>
  <c r="G8" i="8" s="1"/>
  <c r="G7" i="8"/>
  <c r="F7" i="8"/>
  <c r="F6" i="8"/>
  <c r="G6" i="8" s="1"/>
  <c r="F5" i="8"/>
  <c r="F27" i="8" s="1"/>
  <c r="G5" i="8" l="1"/>
  <c r="G27" i="8" s="1"/>
</calcChain>
</file>

<file path=xl/sharedStrings.xml><?xml version="1.0" encoding="utf-8"?>
<sst xmlns="http://schemas.openxmlformats.org/spreadsheetml/2006/main" count="41" uniqueCount="41">
  <si>
    <t>№ з/п</t>
  </si>
  <si>
    <t>Захід</t>
  </si>
  <si>
    <t>Розрахунок статті витрат</t>
  </si>
  <si>
    <t>Орієнтована ціна за од. (грн.)</t>
  </si>
  <si>
    <t>Сума (грн.)</t>
  </si>
  <si>
    <t>Джерела фінансування</t>
  </si>
  <si>
    <t>Загальний бюджет проекту:</t>
  </si>
  <si>
    <t xml:space="preserve"> </t>
  </si>
  <si>
    <t>Громадський бюджет (грн.)</t>
  </si>
  <si>
    <t xml:space="preserve">Кількість </t>
  </si>
  <si>
    <t>Стаття витрат (товар, робота, послуга)</t>
  </si>
  <si>
    <t>співфінансування автора (грн.)</t>
  </si>
  <si>
    <t>дзеркало з ефектом бескінечнісь (3D дзеркало) (шт.)</t>
  </si>
  <si>
    <t>бульбашкова колона (шт.)</t>
  </si>
  <si>
    <t>куля дзеркальна (шт.)</t>
  </si>
  <si>
    <t>іонізатор-очищувач повітря (шт.)</t>
  </si>
  <si>
    <t>Придбання обладнання для кімнати релаксації</t>
  </si>
  <si>
    <t>кріплення для телевізора</t>
  </si>
  <si>
    <t>штори (м)</t>
  </si>
  <si>
    <t>двері (шт)</t>
  </si>
  <si>
    <t>кварцева лампа (шт)</t>
  </si>
  <si>
    <t xml:space="preserve">Поточний ремонт електропроводки </t>
  </si>
  <si>
    <t>стіл письмовий (шт)</t>
  </si>
  <si>
    <t>стілець  (шт)</t>
  </si>
  <si>
    <t>світильники  на стелю (шт)</t>
  </si>
  <si>
    <t>кондиціонер з установкою на  площу 59,5 м2 (шт.)</t>
  </si>
  <si>
    <t>оптоволокоонний жмут бокового світіння (шт.)</t>
  </si>
  <si>
    <t>світильник "Океан" (настінний/напольний)  (шт.)</t>
  </si>
  <si>
    <t>світильник "Зоряне небо"(настінний/напольний) (шт.)</t>
  </si>
  <si>
    <t xml:space="preserve">Будівельні матеріали: </t>
  </si>
  <si>
    <t xml:space="preserve">лінолеум, сітка штукатурна, клей шпаклівка, грунтовка, фарба, колорекс, щітка для фарбування, валик, багети  </t>
  </si>
  <si>
    <t>жалюзі (шт)</t>
  </si>
  <si>
    <t>сенсорний комплекс світловий дощ (шт.)</t>
  </si>
  <si>
    <t>тумбочка (шт.)</t>
  </si>
  <si>
    <t>крісло-реклайнер (шт.)</t>
  </si>
  <si>
    <t>телевізор (шт.)</t>
  </si>
  <si>
    <t>електричне обладнання, кабелі, вироби та матеріали, електромонтажні роботи</t>
  </si>
  <si>
    <t>Антоніна Мазур</t>
  </si>
  <si>
    <t>Загальний бюджет проєкту</t>
  </si>
  <si>
    <t>ІІІ. БЮДЖЕТ ПРОЄКТУ</t>
  </si>
  <si>
    <t>Питома вага витрат до загального бюджету проєкту,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</si>
</sst>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22"/>
      <color rgb="FF222222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8" xfId="0" applyFont="1" applyBorder="1"/>
    <xf numFmtId="0" fontId="6" fillId="2" borderId="8" xfId="0" applyFont="1" applyFill="1" applyBorder="1"/>
    <xf numFmtId="2" fontId="6" fillId="0" borderId="9" xfId="0" applyNumberFormat="1" applyFont="1" applyBorder="1"/>
    <xf numFmtId="0" fontId="6" fillId="0" borderId="0" xfId="0" applyFont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6" fillId="0" borderId="8" xfId="0" applyFont="1" applyBorder="1" applyAlignment="1">
      <alignment wrapText="1"/>
    </xf>
    <xf numFmtId="0" fontId="6" fillId="0" borderId="7" xfId="0" applyFont="1" applyBorder="1"/>
    <xf numFmtId="0" fontId="8" fillId="0" borderId="0" xfId="0" applyFont="1"/>
    <xf numFmtId="0" fontId="6" fillId="2" borderId="8" xfId="0" applyFont="1" applyFill="1" applyBorder="1" applyAlignment="1">
      <alignment wrapText="1"/>
    </xf>
    <xf numFmtId="1" fontId="6" fillId="0" borderId="1" xfId="0" applyNumberFormat="1" applyFont="1" applyBorder="1"/>
    <xf numFmtId="2" fontId="6" fillId="0" borderId="1" xfId="0" applyNumberFormat="1" applyFont="1" applyBorder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Border="1" applyAlignment="1"/>
    <xf numFmtId="0" fontId="7" fillId="2" borderId="1" xfId="0" applyFont="1" applyFill="1" applyBorder="1" applyAlignment="1">
      <alignment horizontal="left"/>
    </xf>
    <xf numFmtId="0" fontId="6" fillId="0" borderId="0" xfId="0" applyFont="1" applyAlignment="1">
      <alignment wrapText="1"/>
    </xf>
    <xf numFmtId="2" fontId="6" fillId="0" borderId="1" xfId="0" applyNumberFormat="1" applyFont="1" applyBorder="1" applyAlignment="1">
      <alignment horizontal="right"/>
    </xf>
    <xf numFmtId="2" fontId="6" fillId="2" borderId="8" xfId="0" applyNumberFormat="1" applyFont="1" applyFill="1" applyBorder="1"/>
    <xf numFmtId="2" fontId="6" fillId="0" borderId="8" xfId="0" applyNumberFormat="1" applyFont="1" applyBorder="1"/>
    <xf numFmtId="0" fontId="15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1" xfId="0" applyFont="1" applyFill="1" applyBorder="1" applyAlignment="1">
      <alignment wrapText="1"/>
    </xf>
    <xf numFmtId="0" fontId="16" fillId="0" borderId="1" xfId="0" applyFon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2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2" fontId="6" fillId="0" borderId="13" xfId="0" applyNumberFormat="1" applyFont="1" applyBorder="1"/>
    <xf numFmtId="0" fontId="6" fillId="0" borderId="13" xfId="0" applyFont="1" applyBorder="1"/>
    <xf numFmtId="0" fontId="5" fillId="0" borderId="13" xfId="0" applyFont="1" applyBorder="1"/>
    <xf numFmtId="1" fontId="5" fillId="0" borderId="18" xfId="0" applyNumberFormat="1" applyFont="1" applyBorder="1"/>
    <xf numFmtId="0" fontId="6" fillId="0" borderId="1" xfId="0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H34" sqref="H34"/>
    </sheetView>
  </sheetViews>
  <sheetFormatPr defaultRowHeight="15" x14ac:dyDescent="0.25"/>
  <cols>
    <col min="1" max="1" width="4.140625" style="1" customWidth="1"/>
    <col min="2" max="2" width="14.42578125" style="1" customWidth="1"/>
    <col min="3" max="3" width="23.28515625" style="1" customWidth="1"/>
    <col min="4" max="4" width="11" style="1" customWidth="1"/>
    <col min="5" max="5" width="9.28515625" style="1" customWidth="1"/>
    <col min="6" max="6" width="9" style="1" customWidth="1"/>
    <col min="7" max="8" width="12.7109375" style="1" customWidth="1"/>
    <col min="9" max="16384" width="9.140625" style="1"/>
  </cols>
  <sheetData>
    <row r="1" spans="1:13" ht="13.5" customHeight="1" x14ac:dyDescent="0.25">
      <c r="A1" s="52" t="s">
        <v>39</v>
      </c>
      <c r="B1" s="52"/>
      <c r="C1" s="52"/>
      <c r="D1" s="52"/>
      <c r="E1" s="52"/>
      <c r="F1" s="52"/>
      <c r="G1" s="52"/>
      <c r="H1" s="52"/>
    </row>
    <row r="2" spans="1:13" ht="12.75" customHeight="1" thickBot="1" x14ac:dyDescent="0.3">
      <c r="A2" s="53" t="s">
        <v>38</v>
      </c>
      <c r="B2" s="53"/>
      <c r="C2" s="53"/>
      <c r="D2" s="53"/>
      <c r="E2" s="53"/>
      <c r="F2" s="53"/>
      <c r="G2" s="53"/>
      <c r="H2" s="53"/>
    </row>
    <row r="3" spans="1:13" x14ac:dyDescent="0.25">
      <c r="A3" s="54" t="s">
        <v>0</v>
      </c>
      <c r="B3" s="56" t="s">
        <v>1</v>
      </c>
      <c r="C3" s="58" t="s">
        <v>10</v>
      </c>
      <c r="D3" s="60" t="s">
        <v>2</v>
      </c>
      <c r="E3" s="60"/>
      <c r="F3" s="60"/>
      <c r="G3" s="60" t="s">
        <v>5</v>
      </c>
      <c r="H3" s="61"/>
    </row>
    <row r="4" spans="1:13" ht="36.75" customHeight="1" thickBot="1" x14ac:dyDescent="0.3">
      <c r="A4" s="55"/>
      <c r="B4" s="57"/>
      <c r="C4" s="59"/>
      <c r="D4" s="5" t="s">
        <v>3</v>
      </c>
      <c r="E4" s="5" t="s">
        <v>9</v>
      </c>
      <c r="F4" s="5" t="s">
        <v>4</v>
      </c>
      <c r="G4" s="5" t="s">
        <v>8</v>
      </c>
      <c r="H4" s="6" t="s">
        <v>11</v>
      </c>
    </row>
    <row r="5" spans="1:13" ht="43.5" customHeight="1" x14ac:dyDescent="0.25">
      <c r="A5" s="7">
        <v>1</v>
      </c>
      <c r="B5" s="8" t="s">
        <v>16</v>
      </c>
      <c r="C5" s="14" t="s">
        <v>31</v>
      </c>
      <c r="D5" s="21">
        <v>601</v>
      </c>
      <c r="E5" s="9">
        <v>14</v>
      </c>
      <c r="F5" s="10">
        <f>D5*E5</f>
        <v>8414</v>
      </c>
      <c r="G5" s="11">
        <f>F5</f>
        <v>8414</v>
      </c>
      <c r="H5" s="12">
        <v>0</v>
      </c>
      <c r="I5" s="13"/>
      <c r="K5" s="3"/>
    </row>
    <row r="6" spans="1:13" ht="15" customHeight="1" x14ac:dyDescent="0.25">
      <c r="A6" s="7"/>
      <c r="B6" s="9"/>
      <c r="C6" s="28" t="s">
        <v>24</v>
      </c>
      <c r="D6" s="21">
        <v>500</v>
      </c>
      <c r="E6" s="20">
        <v>6</v>
      </c>
      <c r="F6" s="10">
        <f t="shared" ref="F6:F24" si="0">D6*E6</f>
        <v>3000</v>
      </c>
      <c r="G6" s="11">
        <f t="shared" ref="G6:G24" si="1">F6</f>
        <v>3000</v>
      </c>
      <c r="H6" s="12">
        <v>0</v>
      </c>
      <c r="I6" s="13"/>
    </row>
    <row r="7" spans="1:13" ht="26.25" customHeight="1" x14ac:dyDescent="0.25">
      <c r="A7" s="7"/>
      <c r="B7" s="9"/>
      <c r="C7" s="19" t="s">
        <v>25</v>
      </c>
      <c r="D7" s="21">
        <v>25000</v>
      </c>
      <c r="E7" s="9">
        <v>1</v>
      </c>
      <c r="F7" s="10">
        <f t="shared" si="0"/>
        <v>25000</v>
      </c>
      <c r="G7" s="11">
        <f t="shared" si="1"/>
        <v>25000</v>
      </c>
      <c r="H7" s="12">
        <v>0</v>
      </c>
      <c r="I7" s="13"/>
    </row>
    <row r="8" spans="1:13" ht="34.5" customHeight="1" x14ac:dyDescent="0.25">
      <c r="A8" s="7"/>
      <c r="B8" s="9"/>
      <c r="C8" s="29" t="s">
        <v>12</v>
      </c>
      <c r="D8" s="30">
        <v>3000</v>
      </c>
      <c r="E8" s="9">
        <v>1</v>
      </c>
      <c r="F8" s="10">
        <f t="shared" si="0"/>
        <v>3000</v>
      </c>
      <c r="G8" s="11">
        <f t="shared" si="1"/>
        <v>3000</v>
      </c>
      <c r="H8" s="12">
        <v>0</v>
      </c>
      <c r="I8" s="13"/>
    </row>
    <row r="9" spans="1:13" ht="12.75" customHeight="1" x14ac:dyDescent="0.25">
      <c r="A9" s="7"/>
      <c r="B9" s="9"/>
      <c r="C9" s="14" t="s">
        <v>13</v>
      </c>
      <c r="D9" s="21">
        <v>17200</v>
      </c>
      <c r="E9" s="15">
        <v>1</v>
      </c>
      <c r="F9" s="10">
        <f t="shared" si="0"/>
        <v>17200</v>
      </c>
      <c r="G9" s="11">
        <f t="shared" si="1"/>
        <v>17200</v>
      </c>
      <c r="H9" s="12">
        <v>0</v>
      </c>
      <c r="I9" s="13"/>
    </row>
    <row r="10" spans="1:13" ht="17.25" customHeight="1" x14ac:dyDescent="0.25">
      <c r="A10" s="7"/>
      <c r="B10" s="8"/>
      <c r="C10" s="8" t="s">
        <v>14</v>
      </c>
      <c r="D10" s="21">
        <v>600</v>
      </c>
      <c r="E10" s="9">
        <v>1</v>
      </c>
      <c r="F10" s="10">
        <f t="shared" si="0"/>
        <v>600</v>
      </c>
      <c r="G10" s="11">
        <f t="shared" si="1"/>
        <v>600</v>
      </c>
      <c r="H10" s="12">
        <v>0</v>
      </c>
      <c r="I10" s="13"/>
      <c r="J10" s="4"/>
    </row>
    <row r="11" spans="1:13" ht="36.75" customHeight="1" x14ac:dyDescent="0.25">
      <c r="A11" s="7"/>
      <c r="B11" s="8"/>
      <c r="C11" s="8" t="s">
        <v>28</v>
      </c>
      <c r="D11" s="21">
        <v>650</v>
      </c>
      <c r="E11" s="9">
        <v>1</v>
      </c>
      <c r="F11" s="10">
        <f t="shared" si="0"/>
        <v>650</v>
      </c>
      <c r="G11" s="11">
        <f t="shared" si="1"/>
        <v>650</v>
      </c>
      <c r="H11" s="12">
        <v>0</v>
      </c>
      <c r="I11" s="13"/>
    </row>
    <row r="12" spans="1:13" ht="25.5" customHeight="1" x14ac:dyDescent="0.25">
      <c r="A12" s="7"/>
      <c r="B12" s="9"/>
      <c r="C12" s="8" t="s">
        <v>27</v>
      </c>
      <c r="D12" s="21">
        <v>1800</v>
      </c>
      <c r="E12" s="9">
        <v>1</v>
      </c>
      <c r="F12" s="10">
        <f t="shared" si="0"/>
        <v>1800</v>
      </c>
      <c r="G12" s="11">
        <f t="shared" si="1"/>
        <v>1800</v>
      </c>
      <c r="H12" s="12">
        <v>0</v>
      </c>
      <c r="I12" s="13"/>
    </row>
    <row r="13" spans="1:13" ht="27.75" customHeight="1" x14ac:dyDescent="0.25">
      <c r="A13" s="7"/>
      <c r="B13" s="9"/>
      <c r="C13" s="33" t="s">
        <v>15</v>
      </c>
      <c r="D13" s="21">
        <v>4500</v>
      </c>
      <c r="E13" s="9">
        <v>1</v>
      </c>
      <c r="F13" s="10">
        <f t="shared" si="0"/>
        <v>4500</v>
      </c>
      <c r="G13" s="11">
        <f t="shared" si="1"/>
        <v>4500</v>
      </c>
      <c r="H13" s="12">
        <v>0</v>
      </c>
      <c r="I13" s="13"/>
    </row>
    <row r="14" spans="1:13" ht="25.5" customHeight="1" x14ac:dyDescent="0.25">
      <c r="A14" s="7"/>
      <c r="B14" s="9"/>
      <c r="C14" s="8" t="s">
        <v>26</v>
      </c>
      <c r="D14" s="21">
        <v>10800</v>
      </c>
      <c r="E14" s="9">
        <v>1</v>
      </c>
      <c r="F14" s="10">
        <f t="shared" si="0"/>
        <v>10800</v>
      </c>
      <c r="G14" s="11">
        <f t="shared" si="1"/>
        <v>10800</v>
      </c>
      <c r="H14" s="12">
        <v>0</v>
      </c>
      <c r="I14" s="13"/>
      <c r="M14" s="4"/>
    </row>
    <row r="15" spans="1:13" ht="24" customHeight="1" x14ac:dyDescent="0.25">
      <c r="A15" s="7"/>
      <c r="B15" s="9"/>
      <c r="C15" s="8" t="s">
        <v>32</v>
      </c>
      <c r="D15" s="21">
        <v>28700</v>
      </c>
      <c r="E15" s="9">
        <v>1</v>
      </c>
      <c r="F15" s="10">
        <f t="shared" si="0"/>
        <v>28700</v>
      </c>
      <c r="G15" s="11">
        <f t="shared" si="1"/>
        <v>28700</v>
      </c>
      <c r="H15" s="12">
        <v>0</v>
      </c>
      <c r="I15" s="13"/>
    </row>
    <row r="16" spans="1:13" ht="12.75" customHeight="1" x14ac:dyDescent="0.25">
      <c r="A16" s="7"/>
      <c r="B16" s="9"/>
      <c r="C16" s="8" t="s">
        <v>35</v>
      </c>
      <c r="D16" s="21">
        <v>15500</v>
      </c>
      <c r="E16" s="9">
        <v>1</v>
      </c>
      <c r="F16" s="10">
        <f t="shared" si="0"/>
        <v>15500</v>
      </c>
      <c r="G16" s="11">
        <f t="shared" si="1"/>
        <v>15500</v>
      </c>
      <c r="H16" s="12">
        <v>0</v>
      </c>
      <c r="I16" s="13"/>
    </row>
    <row r="17" spans="1:11" ht="12.75" customHeight="1" x14ac:dyDescent="0.25">
      <c r="A17" s="7"/>
      <c r="B17" s="10"/>
      <c r="C17" s="8" t="s">
        <v>17</v>
      </c>
      <c r="D17" s="32">
        <v>900</v>
      </c>
      <c r="E17" s="10">
        <v>1</v>
      </c>
      <c r="F17" s="10">
        <f t="shared" si="0"/>
        <v>900</v>
      </c>
      <c r="G17" s="11">
        <f t="shared" si="1"/>
        <v>900</v>
      </c>
      <c r="H17" s="12"/>
      <c r="I17" s="13"/>
    </row>
    <row r="18" spans="1:11" ht="18.75" customHeight="1" x14ac:dyDescent="0.25">
      <c r="A18" s="7"/>
      <c r="B18" s="16"/>
      <c r="C18" s="34" t="s">
        <v>34</v>
      </c>
      <c r="D18" s="31">
        <v>8000</v>
      </c>
      <c r="E18" s="10">
        <v>6</v>
      </c>
      <c r="F18" s="10">
        <f t="shared" si="0"/>
        <v>48000</v>
      </c>
      <c r="G18" s="11">
        <f t="shared" si="1"/>
        <v>48000</v>
      </c>
      <c r="H18" s="12">
        <v>0</v>
      </c>
      <c r="I18" s="13"/>
    </row>
    <row r="19" spans="1:11" ht="18.75" customHeight="1" x14ac:dyDescent="0.25">
      <c r="A19" s="17"/>
      <c r="B19" s="16"/>
      <c r="C19" s="36" t="s">
        <v>22</v>
      </c>
      <c r="D19" s="31">
        <v>2500</v>
      </c>
      <c r="E19" s="10">
        <v>1</v>
      </c>
      <c r="F19" s="10">
        <f t="shared" si="0"/>
        <v>2500</v>
      </c>
      <c r="G19" s="11">
        <f t="shared" si="1"/>
        <v>2500</v>
      </c>
      <c r="H19" s="12">
        <v>0</v>
      </c>
      <c r="I19" s="13"/>
    </row>
    <row r="20" spans="1:11" ht="18.75" customHeight="1" x14ac:dyDescent="0.25">
      <c r="A20" s="17"/>
      <c r="B20" s="16"/>
      <c r="C20" s="36" t="s">
        <v>23</v>
      </c>
      <c r="D20" s="31">
        <v>1500</v>
      </c>
      <c r="E20" s="10">
        <v>1</v>
      </c>
      <c r="F20" s="10">
        <f t="shared" si="0"/>
        <v>1500</v>
      </c>
      <c r="G20" s="11">
        <f t="shared" si="1"/>
        <v>1500</v>
      </c>
      <c r="H20" s="12">
        <v>0</v>
      </c>
      <c r="I20" s="13"/>
    </row>
    <row r="21" spans="1:11" ht="15" customHeight="1" x14ac:dyDescent="0.35">
      <c r="A21" s="17"/>
      <c r="B21" s="16"/>
      <c r="C21" s="14" t="s">
        <v>33</v>
      </c>
      <c r="D21" s="32">
        <v>1300</v>
      </c>
      <c r="E21" s="10">
        <v>1</v>
      </c>
      <c r="F21" s="10">
        <f t="shared" si="0"/>
        <v>1300</v>
      </c>
      <c r="G21" s="11">
        <f t="shared" si="1"/>
        <v>1300</v>
      </c>
      <c r="H21" s="12">
        <v>0</v>
      </c>
      <c r="I21" s="13"/>
      <c r="K21" s="18"/>
    </row>
    <row r="22" spans="1:11" ht="17.25" customHeight="1" x14ac:dyDescent="0.35">
      <c r="A22" s="17"/>
      <c r="B22" s="16"/>
      <c r="C22" s="14" t="s">
        <v>20</v>
      </c>
      <c r="D22" s="32">
        <v>1800</v>
      </c>
      <c r="E22" s="10">
        <v>1</v>
      </c>
      <c r="F22" s="10">
        <f t="shared" si="0"/>
        <v>1800</v>
      </c>
      <c r="G22" s="11">
        <f t="shared" si="1"/>
        <v>1800</v>
      </c>
      <c r="H22" s="12">
        <v>0</v>
      </c>
      <c r="I22" s="13"/>
      <c r="K22" s="18"/>
    </row>
    <row r="23" spans="1:11" ht="15.75" customHeight="1" x14ac:dyDescent="0.35">
      <c r="A23" s="17"/>
      <c r="B23" s="16"/>
      <c r="C23" s="14" t="s">
        <v>19</v>
      </c>
      <c r="D23" s="32">
        <v>5500</v>
      </c>
      <c r="E23" s="10">
        <v>1</v>
      </c>
      <c r="F23" s="10">
        <f t="shared" si="0"/>
        <v>5500</v>
      </c>
      <c r="G23" s="11">
        <f t="shared" si="1"/>
        <v>5500</v>
      </c>
      <c r="H23" s="12">
        <v>0</v>
      </c>
      <c r="I23" s="13"/>
      <c r="K23" s="18"/>
    </row>
    <row r="24" spans="1:11" ht="14.25" customHeight="1" x14ac:dyDescent="0.35">
      <c r="A24" s="17"/>
      <c r="B24" s="16"/>
      <c r="C24" s="35" t="s">
        <v>18</v>
      </c>
      <c r="D24" s="32">
        <v>300</v>
      </c>
      <c r="E24" s="10">
        <v>18</v>
      </c>
      <c r="F24" s="10">
        <f t="shared" si="0"/>
        <v>5400</v>
      </c>
      <c r="G24" s="11">
        <f t="shared" si="1"/>
        <v>5400</v>
      </c>
      <c r="H24" s="12">
        <v>0</v>
      </c>
      <c r="I24" s="13"/>
      <c r="K24" s="18"/>
    </row>
    <row r="25" spans="1:11" ht="52.5" customHeight="1" x14ac:dyDescent="0.35">
      <c r="A25" s="17">
        <v>2</v>
      </c>
      <c r="B25" s="8" t="s">
        <v>29</v>
      </c>
      <c r="C25" s="8" t="s">
        <v>30</v>
      </c>
      <c r="D25" s="9"/>
      <c r="E25" s="9">
        <v>1</v>
      </c>
      <c r="F25" s="10">
        <v>36800</v>
      </c>
      <c r="G25" s="11">
        <v>36800</v>
      </c>
      <c r="H25" s="12">
        <v>0</v>
      </c>
      <c r="I25" s="13"/>
      <c r="K25" s="18"/>
    </row>
    <row r="26" spans="1:11" ht="42" customHeight="1" thickBot="1" x14ac:dyDescent="0.3">
      <c r="A26" s="7">
        <v>3</v>
      </c>
      <c r="B26" s="29" t="s">
        <v>21</v>
      </c>
      <c r="C26" s="35" t="s">
        <v>36</v>
      </c>
      <c r="D26" s="21"/>
      <c r="E26" s="9">
        <v>1</v>
      </c>
      <c r="F26" s="10">
        <v>15100</v>
      </c>
      <c r="G26" s="10">
        <f>F26</f>
        <v>15100</v>
      </c>
      <c r="H26" s="12">
        <v>0</v>
      </c>
      <c r="I26" s="13"/>
    </row>
    <row r="27" spans="1:11" ht="13.5" customHeight="1" x14ac:dyDescent="0.25">
      <c r="A27" s="48" t="s">
        <v>6</v>
      </c>
      <c r="B27" s="49"/>
      <c r="C27" s="50"/>
      <c r="D27" s="43"/>
      <c r="E27" s="44"/>
      <c r="F27" s="45">
        <f>SUM(F5:F26)</f>
        <v>237964</v>
      </c>
      <c r="G27" s="45">
        <f>SUM(G5:G26)</f>
        <v>237964</v>
      </c>
      <c r="H27" s="46">
        <f>SUM(H5:H26)</f>
        <v>0</v>
      </c>
      <c r="I27" s="13"/>
      <c r="K27" s="1" t="s">
        <v>7</v>
      </c>
    </row>
    <row r="28" spans="1:11" x14ac:dyDescent="0.25">
      <c r="A28" s="62" t="s">
        <v>40</v>
      </c>
      <c r="B28" s="63"/>
      <c r="C28" s="63"/>
      <c r="D28" s="63"/>
      <c r="E28" s="64"/>
      <c r="F28" s="47">
        <v>100</v>
      </c>
      <c r="G28" s="47">
        <v>100</v>
      </c>
      <c r="H28" s="47">
        <v>0</v>
      </c>
      <c r="I28" s="13"/>
    </row>
    <row r="29" spans="1:11" ht="9" customHeight="1" x14ac:dyDescent="0.25">
      <c r="C29" s="2"/>
    </row>
    <row r="30" spans="1:11" ht="15.75" x14ac:dyDescent="0.25">
      <c r="B30" s="37"/>
      <c r="C30" s="38"/>
      <c r="D30" s="23"/>
      <c r="E30" s="23"/>
      <c r="F30" s="41"/>
      <c r="G30" s="42"/>
    </row>
    <row r="31" spans="1:11" ht="14.25" customHeight="1" x14ac:dyDescent="0.25">
      <c r="B31" s="39"/>
      <c r="C31" s="40"/>
      <c r="D31" s="24"/>
      <c r="E31" s="24"/>
      <c r="F31" s="65" t="s">
        <v>37</v>
      </c>
      <c r="G31" s="65"/>
      <c r="H31" s="66"/>
    </row>
    <row r="32" spans="1:11" x14ac:dyDescent="0.25">
      <c r="B32" s="25"/>
      <c r="C32" s="26"/>
      <c r="D32" s="25"/>
      <c r="E32" s="25"/>
      <c r="F32" s="42"/>
      <c r="G32" s="42"/>
    </row>
    <row r="33" spans="2:7" x14ac:dyDescent="0.25">
      <c r="B33" s="23"/>
      <c r="C33" s="22"/>
      <c r="D33" s="23"/>
      <c r="E33" s="23"/>
      <c r="F33" s="51"/>
      <c r="G33" s="51"/>
    </row>
    <row r="34" spans="2:7" x14ac:dyDescent="0.25">
      <c r="B34" s="23"/>
      <c r="C34" s="22"/>
      <c r="D34" s="23"/>
      <c r="E34" s="23"/>
      <c r="F34" s="27"/>
      <c r="G34" s="27"/>
    </row>
    <row r="35" spans="2:7" x14ac:dyDescent="0.25">
      <c r="C35" s="2"/>
    </row>
    <row r="36" spans="2:7" x14ac:dyDescent="0.25">
      <c r="C36" s="2"/>
    </row>
    <row r="37" spans="2:7" x14ac:dyDescent="0.25">
      <c r="C37" s="2"/>
    </row>
    <row r="38" spans="2:7" x14ac:dyDescent="0.25">
      <c r="C38" s="2"/>
    </row>
    <row r="39" spans="2:7" x14ac:dyDescent="0.25">
      <c r="C39" s="2"/>
    </row>
    <row r="40" spans="2:7" x14ac:dyDescent="0.25">
      <c r="C40" s="2"/>
    </row>
    <row r="41" spans="2:7" x14ac:dyDescent="0.25">
      <c r="C41" s="2"/>
    </row>
    <row r="42" spans="2:7" x14ac:dyDescent="0.25">
      <c r="C42" s="2"/>
    </row>
  </sheetData>
  <mergeCells count="11">
    <mergeCell ref="A27:C27"/>
    <mergeCell ref="F33:G33"/>
    <mergeCell ref="A1:H1"/>
    <mergeCell ref="A2:H2"/>
    <mergeCell ref="A3:A4"/>
    <mergeCell ref="B3:B4"/>
    <mergeCell ref="C3:C4"/>
    <mergeCell ref="D3:F3"/>
    <mergeCell ref="G3:H3"/>
    <mergeCell ref="A28:E28"/>
    <mergeCell ref="F31:H31"/>
  </mergeCells>
  <pageMargins left="0.22" right="0.2" top="0.22" bottom="0.21" header="0.2" footer="0.21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Спецфонд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2020-08-28T06:33:43Z</dcterms:modified>
</cp:coreProperties>
</file>